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75" windowWidth="6630" windowHeight="4560" tabRatio="766" firstSheet="1" activeTab="1"/>
  </bookViews>
  <sheets>
    <sheet name="CB_DATA_" sheetId="4" state="hidden" r:id="rId1"/>
    <sheet name="Figure 8.18" sheetId="1" r:id="rId2"/>
    <sheet name="Figure 8.19" sheetId="12" r:id="rId3"/>
    <sheet name="Figure 8.20" sheetId="8" r:id="rId4"/>
    <sheet name="Figure 8.21" sheetId="7" r:id="rId5"/>
    <sheet name="Figure 8.22" sheetId="10" r:id="rId6"/>
    <sheet name="Figure 8.23" sheetId="13" r:id="rId7"/>
  </sheets>
  <definedNames>
    <definedName name="CB_07334f38affc467bac6023b145dfd263" localSheetId="1" hidden="1">'Figure 8.18'!$E$60</definedName>
    <definedName name="CB_0d29b8df6a6447698125d062c3e5131f" localSheetId="1" hidden="1">'Figure 8.18'!$C$60</definedName>
    <definedName name="CB_214dbbb1e4e84861a3559001e6308e1c" localSheetId="1" hidden="1">'Figure 8.18'!$I$61</definedName>
    <definedName name="CB_245a67e585e34acbba3147d79f9d6679" localSheetId="1" hidden="1">'Figure 8.18'!$B$62</definedName>
    <definedName name="CB_274e31667ff2471d8ab0e1abf711d782" localSheetId="1" hidden="1">'Figure 8.18'!$G$60</definedName>
    <definedName name="CB_27bea2a5b1e646dfbf8e1552a8f42bbc" localSheetId="1" hidden="1">'Figure 8.18'!$D$60</definedName>
    <definedName name="CB_352a28b311bb427e94e9faad488aa1e7" localSheetId="1" hidden="1">'Figure 8.18'!$B$63</definedName>
    <definedName name="CB_37e147e272884898bdd88ece70d0faef" localSheetId="1" hidden="1">'Figure 8.18'!$C$62</definedName>
    <definedName name="CB_578d04eca8404d4a8f8e7bc676f8e2d0" localSheetId="1" hidden="1">'Figure 8.18'!$K$61</definedName>
    <definedName name="CB_5c767afb44e64ba49d7ee9285387a4f2" localSheetId="1" hidden="1">'Figure 8.18'!$G$62</definedName>
    <definedName name="CB_67f22ad85ae14900836f9193230c65ca" localSheetId="1" hidden="1">'Figure 8.18'!$B$61</definedName>
    <definedName name="CB_6aa8aaef47284abbbfa928da3d10e549" localSheetId="1" hidden="1">'Figure 8.18'!$E$62</definedName>
    <definedName name="CB_760252869ece4e55b2f9cd8ed7bc3dfd" localSheetId="1" hidden="1">'Figure 8.18'!$E$61</definedName>
    <definedName name="CB_767aaac8e8ef49b3be0f6f15180f659a" localSheetId="1" hidden="1">'Figure 8.18'!$F$62</definedName>
    <definedName name="CB_78c4e5e7209a41779ea04702ee28f28e" localSheetId="1" hidden="1">'Figure 8.18'!$K$60</definedName>
    <definedName name="CB_7f4ff7a8c9ca4ed6a24852fdcab776d3" localSheetId="1" hidden="1">'Figure 8.18'!$H$61</definedName>
    <definedName name="CB_86545218097a4456857666053f140456" localSheetId="1" hidden="1">'Figure 8.18'!$J$60</definedName>
    <definedName name="CB_895a6cfc559444e0bf4a003e02810835" localSheetId="1" hidden="1">'Figure 8.18'!$D$62</definedName>
    <definedName name="CB_8be0a82d8d41496c837849de55073060" localSheetId="1" hidden="1">'Figure 8.18'!$C$61</definedName>
    <definedName name="CB_90ebb249e8b34ea6b06dd48aca5f5809" localSheetId="1" hidden="1">'Figure 8.18'!$I$62</definedName>
    <definedName name="CB_93c0f2d085d04ce8a94edaa95422994b" localSheetId="1" hidden="1">'Figure 8.18'!$J$61</definedName>
    <definedName name="CB_983766aabaf047af81d10cd1249a9934" localSheetId="1" hidden="1">'Figure 8.18'!$B$60</definedName>
    <definedName name="CB_a0680fbcb2c44f60838ed625cf20fd55" localSheetId="1" hidden="1">'Figure 8.18'!$K$62</definedName>
    <definedName name="CB_a622e2e657f340c49bbe6b6edaa9828d" localSheetId="0" hidden="1">#N/A</definedName>
    <definedName name="CB_b1498d4ecd38484783131ba9e142d81f" localSheetId="1" hidden="1">'Figure 8.18'!$I$60</definedName>
    <definedName name="CB_ba74dcdf6ef04e908eb3158d7039555c" localSheetId="1" hidden="1">'Figure 8.18'!$F$61</definedName>
    <definedName name="CB_Block_00000000000000000000000000000000" localSheetId="0" hidden="1">"'7.0.0.0"</definedName>
    <definedName name="CB_Block_00000000000000000000000000000000" localSheetId="1" hidden="1">"'7.0.0.0"</definedName>
    <definedName name="CB_Block_00000000000000000000000000000001" localSheetId="0" hidden="1">"'633366125789865126"</definedName>
    <definedName name="CB_Block_00000000000000000000000000000001" localSheetId="1" hidden="1">"'633366125789865126"</definedName>
    <definedName name="CB_Block_00000000000000000000000000000003" localSheetId="0" hidden="1">"'7.3.814.0"</definedName>
    <definedName name="CB_Block_00000000000000000000000000000003" localSheetId="1" hidden="1">"'7.3.814.0"</definedName>
    <definedName name="CB_BlockExt_00000000000000000000000000000003" localSheetId="0" hidden="1">"'7.3"</definedName>
    <definedName name="CB_BlockExt_00000000000000000000000000000003" localSheetId="1" hidden="1">"'7.3"</definedName>
    <definedName name="CB_c5ad26f5999340b4ad76f4a77846495f" localSheetId="1" hidden="1">'Figure 8.18'!$F$60</definedName>
    <definedName name="CB_cde5af5ce52f4f4c999f053e31ad8ea0" localSheetId="1" hidden="1">'Figure 8.18'!$H$60</definedName>
    <definedName name="CB_ce701daa4878469bb01d4659691486e9" localSheetId="1" hidden="1">'Figure 8.18'!$H$62</definedName>
    <definedName name="CB_d08df441045c4e5aae5d544cd995c800" localSheetId="1" hidden="1">'Figure 8.18'!$G$61</definedName>
    <definedName name="CB_dfeff521457743fe96a55233762223ec" localSheetId="1" hidden="1">'Figure 8.18'!$D$61</definedName>
    <definedName name="CB_e4c9666b0676442c84f3b391f3efd011" localSheetId="1" hidden="1">'Figure 8.18'!$J$62</definedName>
    <definedName name="CBWorkbookPriority" hidden="1">-1086720822</definedName>
    <definedName name="CBx_20675523d2f9483f92335e739875c2e6" localSheetId="0" hidden="1">"'CB_DATA_'!$A$1"</definedName>
    <definedName name="CBx_f802442a2f624ab396e0e5ee368f86a6" localSheetId="0" hidden="1">"'Figure 8.18'!$A$1"</definedName>
    <definedName name="CBx_Sheet_Guid" localSheetId="0" hidden="1">"'20675523-d2f9-483f-9233-5e739875c2e6"</definedName>
    <definedName name="CBx_Sheet_Guid" localSheetId="1" hidden="1">"'f802442a-2f62-4ab3-96e0-e5ee368f86a6"</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s>
  <calcPr calcId="125725"/>
</workbook>
</file>

<file path=xl/calcChain.xml><?xml version="1.0" encoding="utf-8"?>
<calcChain xmlns="http://schemas.openxmlformats.org/spreadsheetml/2006/main">
  <c r="B11" i="4"/>
  <c r="A11"/>
  <c r="J35" i="12"/>
  <c r="H33"/>
  <c r="F31"/>
  <c r="D29"/>
  <c r="B27"/>
  <c r="J23"/>
  <c r="H21"/>
  <c r="F19"/>
  <c r="D17"/>
  <c r="B15"/>
  <c r="F68"/>
  <c r="I68"/>
  <c r="K67"/>
  <c r="C67"/>
  <c r="J67"/>
  <c r="E66"/>
  <c r="D66"/>
  <c r="H68"/>
  <c r="K68"/>
  <c r="C68"/>
  <c r="E67"/>
  <c r="B67"/>
  <c r="I66"/>
  <c r="F66"/>
  <c r="C66"/>
  <c r="K36"/>
  <c r="I34"/>
  <c r="G32"/>
  <c r="E30"/>
  <c r="C28"/>
  <c r="K24"/>
  <c r="I22"/>
  <c r="G20"/>
  <c r="E18"/>
  <c r="C16"/>
  <c r="J68"/>
  <c r="B68"/>
  <c r="E68"/>
  <c r="G67"/>
  <c r="D67"/>
  <c r="K66"/>
  <c r="H66"/>
  <c r="G66"/>
  <c r="D68"/>
  <c r="G68"/>
  <c r="I67"/>
  <c r="H67"/>
  <c r="F67"/>
  <c r="J66"/>
  <c r="B66"/>
  <c r="I68" i="1"/>
  <c r="D68"/>
  <c r="K68"/>
  <c r="C68"/>
  <c r="J68"/>
  <c r="E68"/>
  <c r="G68"/>
  <c r="H68"/>
  <c r="B68"/>
  <c r="F68"/>
  <c r="M66" i="12" l="1"/>
  <c r="Y5" s="1"/>
  <c r="F70"/>
  <c r="H70"/>
  <c r="I70"/>
  <c r="D70"/>
  <c r="G70"/>
  <c r="M68"/>
  <c r="Y7" s="1"/>
  <c r="C39"/>
  <c r="D16"/>
  <c r="E41"/>
  <c r="F18"/>
  <c r="G43"/>
  <c r="H20"/>
  <c r="I45"/>
  <c r="J22"/>
  <c r="K47"/>
  <c r="D28"/>
  <c r="E28" s="1"/>
  <c r="F28" s="1"/>
  <c r="G28" s="1"/>
  <c r="H28" s="1"/>
  <c r="I28" s="1"/>
  <c r="J28" s="1"/>
  <c r="K28" s="1"/>
  <c r="F30"/>
  <c r="G30" s="1"/>
  <c r="H30" s="1"/>
  <c r="I30" s="1"/>
  <c r="J30" s="1"/>
  <c r="K30" s="1"/>
  <c r="H32"/>
  <c r="I32" s="1"/>
  <c r="J32" s="1"/>
  <c r="K32" s="1"/>
  <c r="J34"/>
  <c r="K34" s="1"/>
  <c r="M67"/>
  <c r="Y6" s="1"/>
  <c r="B70"/>
  <c r="E70"/>
  <c r="J70"/>
  <c r="C70"/>
  <c r="K70"/>
  <c r="B52"/>
  <c r="B56" s="1"/>
  <c r="B60" s="1"/>
  <c r="B38"/>
  <c r="C15"/>
  <c r="B49"/>
  <c r="D40"/>
  <c r="E17"/>
  <c r="G19"/>
  <c r="F42"/>
  <c r="H44"/>
  <c r="I21"/>
  <c r="J46"/>
  <c r="K23"/>
  <c r="C27"/>
  <c r="D27" s="1"/>
  <c r="E27" s="1"/>
  <c r="F27" s="1"/>
  <c r="G27" s="1"/>
  <c r="H27" s="1"/>
  <c r="I27" s="1"/>
  <c r="J27" s="1"/>
  <c r="K27" s="1"/>
  <c r="E29"/>
  <c r="F29" s="1"/>
  <c r="G29" s="1"/>
  <c r="H29" s="1"/>
  <c r="I29" s="1"/>
  <c r="J29" s="1"/>
  <c r="K29" s="1"/>
  <c r="G31"/>
  <c r="H31" s="1"/>
  <c r="I31" s="1"/>
  <c r="J31" s="1"/>
  <c r="K31" s="1"/>
  <c r="I33"/>
  <c r="J33" s="1"/>
  <c r="K33" s="1"/>
  <c r="K35"/>
  <c r="M68" i="1"/>
  <c r="J23"/>
  <c r="H21"/>
  <c r="F19"/>
  <c r="D17"/>
  <c r="B15"/>
  <c r="C28"/>
  <c r="E30"/>
  <c r="G32"/>
  <c r="I34"/>
  <c r="K36"/>
  <c r="E66"/>
  <c r="J67"/>
  <c r="D67"/>
  <c r="B66"/>
  <c r="C67"/>
  <c r="K67"/>
  <c r="D66"/>
  <c r="F67"/>
  <c r="J66"/>
  <c r="G66"/>
  <c r="H67"/>
  <c r="C66"/>
  <c r="B67"/>
  <c r="H66"/>
  <c r="F66"/>
  <c r="K24"/>
  <c r="I22"/>
  <c r="G20"/>
  <c r="E18"/>
  <c r="C16"/>
  <c r="B27"/>
  <c r="D29"/>
  <c r="F31"/>
  <c r="H33"/>
  <c r="J35"/>
  <c r="I66"/>
  <c r="G67"/>
  <c r="E67"/>
  <c r="K66"/>
  <c r="I67"/>
  <c r="K35" l="1"/>
  <c r="I33"/>
  <c r="J33" s="1"/>
  <c r="K33" s="1"/>
  <c r="G31"/>
  <c r="H31" s="1"/>
  <c r="I31" s="1"/>
  <c r="J31" s="1"/>
  <c r="K31" s="1"/>
  <c r="E29"/>
  <c r="F29" s="1"/>
  <c r="G29" s="1"/>
  <c r="H29" s="1"/>
  <c r="I29" s="1"/>
  <c r="J29" s="1"/>
  <c r="K29" s="1"/>
  <c r="C27"/>
  <c r="D27" s="1"/>
  <c r="E27" s="1"/>
  <c r="F27" s="1"/>
  <c r="G27" s="1"/>
  <c r="H27" s="1"/>
  <c r="I27" s="1"/>
  <c r="J27" s="1"/>
  <c r="K27" s="1"/>
  <c r="D16"/>
  <c r="F18"/>
  <c r="G18" s="1"/>
  <c r="H20"/>
  <c r="J22"/>
  <c r="J45" s="1"/>
  <c r="J34"/>
  <c r="K34" s="1"/>
  <c r="H32"/>
  <c r="I32" s="1"/>
  <c r="J32" s="1"/>
  <c r="K32" s="1"/>
  <c r="F30"/>
  <c r="G30" s="1"/>
  <c r="H30" s="1"/>
  <c r="I30" s="1"/>
  <c r="J30" s="1"/>
  <c r="K30" s="1"/>
  <c r="D28"/>
  <c r="E28" s="1"/>
  <c r="E17"/>
  <c r="G19"/>
  <c r="G42" s="1"/>
  <c r="I21"/>
  <c r="K23"/>
  <c r="H19" i="12"/>
  <c r="G42"/>
  <c r="C38"/>
  <c r="C49"/>
  <c r="C52"/>
  <c r="C56" s="1"/>
  <c r="C60" s="1"/>
  <c r="D15"/>
  <c r="K22"/>
  <c r="K45" s="1"/>
  <c r="J45"/>
  <c r="I20"/>
  <c r="H43"/>
  <c r="G18"/>
  <c r="F41"/>
  <c r="D39"/>
  <c r="E16"/>
  <c r="J21"/>
  <c r="I44"/>
  <c r="F17"/>
  <c r="E40"/>
  <c r="B53"/>
  <c r="B57" s="1"/>
  <c r="B61" s="1"/>
  <c r="B50"/>
  <c r="B54" s="1"/>
  <c r="B58" s="1"/>
  <c r="B62" s="1"/>
  <c r="B63" s="1"/>
  <c r="K46"/>
  <c r="B49" i="1"/>
  <c r="B52"/>
  <c r="C15"/>
  <c r="D15" s="1"/>
  <c r="D49" s="1"/>
  <c r="M67"/>
  <c r="M66"/>
  <c r="F42"/>
  <c r="B38"/>
  <c r="B50" s="1"/>
  <c r="C39"/>
  <c r="D40"/>
  <c r="J46"/>
  <c r="I45"/>
  <c r="G43"/>
  <c r="E41"/>
  <c r="K47"/>
  <c r="K46"/>
  <c r="E16"/>
  <c r="F16" s="1"/>
  <c r="G16" s="1"/>
  <c r="D39"/>
  <c r="H44"/>
  <c r="B70"/>
  <c r="F70"/>
  <c r="I70"/>
  <c r="D70"/>
  <c r="J70"/>
  <c r="G70"/>
  <c r="E70"/>
  <c r="K70"/>
  <c r="C70"/>
  <c r="H70"/>
  <c r="F28"/>
  <c r="G28" s="1"/>
  <c r="H28" s="1"/>
  <c r="I28" s="1"/>
  <c r="J28" s="1"/>
  <c r="K28" s="1"/>
  <c r="F17"/>
  <c r="E40"/>
  <c r="H19"/>
  <c r="J21"/>
  <c r="I44"/>
  <c r="F41"/>
  <c r="I20"/>
  <c r="K22"/>
  <c r="K45" s="1"/>
  <c r="H43" l="1"/>
  <c r="F16" i="12"/>
  <c r="E39"/>
  <c r="D52"/>
  <c r="D56" s="1"/>
  <c r="D60" s="1"/>
  <c r="D49"/>
  <c r="D38"/>
  <c r="E15"/>
  <c r="F40"/>
  <c r="G17"/>
  <c r="J44"/>
  <c r="K21"/>
  <c r="K44" s="1"/>
  <c r="G41"/>
  <c r="H18"/>
  <c r="J20"/>
  <c r="I43"/>
  <c r="C50"/>
  <c r="C54" s="1"/>
  <c r="C58" s="1"/>
  <c r="C62" s="1"/>
  <c r="C53"/>
  <c r="C57" s="1"/>
  <c r="C61" s="1"/>
  <c r="I19"/>
  <c r="H42"/>
  <c r="C52" i="1"/>
  <c r="C56" s="1"/>
  <c r="C60" s="1"/>
  <c r="C49"/>
  <c r="D38"/>
  <c r="D52"/>
  <c r="C38"/>
  <c r="B53"/>
  <c r="B54" s="1"/>
  <c r="B56"/>
  <c r="B60" s="1"/>
  <c r="E39"/>
  <c r="E15"/>
  <c r="J20"/>
  <c r="I43"/>
  <c r="H18"/>
  <c r="G41"/>
  <c r="K21"/>
  <c r="K44" s="1"/>
  <c r="J44"/>
  <c r="I19"/>
  <c r="H42"/>
  <c r="F40"/>
  <c r="G17"/>
  <c r="F39"/>
  <c r="G39"/>
  <c r="H16"/>
  <c r="I42" i="12" l="1"/>
  <c r="J19"/>
  <c r="J43"/>
  <c r="K20"/>
  <c r="K43" s="1"/>
  <c r="D53"/>
  <c r="D57" s="1"/>
  <c r="D61" s="1"/>
  <c r="D50"/>
  <c r="D54" s="1"/>
  <c r="D58" s="1"/>
  <c r="D62" s="1"/>
  <c r="F39"/>
  <c r="G16"/>
  <c r="H41"/>
  <c r="I18"/>
  <c r="G40"/>
  <c r="H17"/>
  <c r="E52"/>
  <c r="E56" s="1"/>
  <c r="E60" s="1"/>
  <c r="F15"/>
  <c r="E38"/>
  <c r="E49"/>
  <c r="B57" i="1"/>
  <c r="B61" s="1"/>
  <c r="C53"/>
  <c r="C57" s="1"/>
  <c r="C61" s="1"/>
  <c r="C50"/>
  <c r="D53"/>
  <c r="D57" s="1"/>
  <c r="D61" s="1"/>
  <c r="D50"/>
  <c r="D54" s="1"/>
  <c r="D58" s="1"/>
  <c r="D62" s="1"/>
  <c r="E52"/>
  <c r="E49"/>
  <c r="B58"/>
  <c r="B62" s="1"/>
  <c r="B63" s="1"/>
  <c r="D56"/>
  <c r="D60" s="1"/>
  <c r="F15"/>
  <c r="E38"/>
  <c r="E50" s="1"/>
  <c r="I16"/>
  <c r="H39"/>
  <c r="I42"/>
  <c r="J19"/>
  <c r="H17"/>
  <c r="G40"/>
  <c r="H41"/>
  <c r="I18"/>
  <c r="K20"/>
  <c r="K43" s="1"/>
  <c r="J43"/>
  <c r="E50" i="12" l="1"/>
  <c r="E54" s="1"/>
  <c r="E58" s="1"/>
  <c r="E62" s="1"/>
  <c r="E53"/>
  <c r="E57" s="1"/>
  <c r="E61" s="1"/>
  <c r="F49"/>
  <c r="F38"/>
  <c r="G15"/>
  <c r="F52"/>
  <c r="F56" s="1"/>
  <c r="F60" s="1"/>
  <c r="I17"/>
  <c r="H40"/>
  <c r="J18"/>
  <c r="I41"/>
  <c r="H16"/>
  <c r="G39"/>
  <c r="K19"/>
  <c r="K42" s="1"/>
  <c r="J42"/>
  <c r="C54" i="1"/>
  <c r="C58" s="1"/>
  <c r="C62" s="1"/>
  <c r="F52"/>
  <c r="F49"/>
  <c r="E53"/>
  <c r="E54" s="1"/>
  <c r="E56"/>
  <c r="E60" s="1"/>
  <c r="F38"/>
  <c r="F50" s="1"/>
  <c r="G15"/>
  <c r="K19"/>
  <c r="K42" s="1"/>
  <c r="J42"/>
  <c r="J18"/>
  <c r="I41"/>
  <c r="H40"/>
  <c r="I17"/>
  <c r="I39"/>
  <c r="J16"/>
  <c r="I16" i="12" l="1"/>
  <c r="H39"/>
  <c r="J41"/>
  <c r="K18"/>
  <c r="K41" s="1"/>
  <c r="I40"/>
  <c r="J17"/>
  <c r="G52"/>
  <c r="G56" s="1"/>
  <c r="G60" s="1"/>
  <c r="H15"/>
  <c r="G38"/>
  <c r="G49"/>
  <c r="F50"/>
  <c r="F54" s="1"/>
  <c r="F58" s="1"/>
  <c r="F62" s="1"/>
  <c r="F53"/>
  <c r="F57" s="1"/>
  <c r="F61" s="1"/>
  <c r="G52" i="1"/>
  <c r="G49"/>
  <c r="F53"/>
  <c r="F54" s="1"/>
  <c r="E57"/>
  <c r="E61" s="1"/>
  <c r="E58"/>
  <c r="E62" s="1"/>
  <c r="F56"/>
  <c r="F60" s="1"/>
  <c r="H15"/>
  <c r="G38"/>
  <c r="G50" s="1"/>
  <c r="K16"/>
  <c r="K39" s="1"/>
  <c r="J39"/>
  <c r="I40"/>
  <c r="J17"/>
  <c r="J41"/>
  <c r="K18"/>
  <c r="K41" s="1"/>
  <c r="G50" i="12" l="1"/>
  <c r="G54" s="1"/>
  <c r="G58" s="1"/>
  <c r="G62" s="1"/>
  <c r="G53"/>
  <c r="G57" s="1"/>
  <c r="G61" s="1"/>
  <c r="I39"/>
  <c r="J16"/>
  <c r="H49"/>
  <c r="H38"/>
  <c r="H52"/>
  <c r="H56" s="1"/>
  <c r="H60" s="1"/>
  <c r="I15"/>
  <c r="K17"/>
  <c r="K40" s="1"/>
  <c r="J40"/>
  <c r="F57" i="1"/>
  <c r="F61" s="1"/>
  <c r="H52"/>
  <c r="H49"/>
  <c r="G53"/>
  <c r="G54" s="1"/>
  <c r="F58"/>
  <c r="F62" s="1"/>
  <c r="G56"/>
  <c r="G60" s="1"/>
  <c r="I15"/>
  <c r="H38"/>
  <c r="H50" s="1"/>
  <c r="K17"/>
  <c r="K40" s="1"/>
  <c r="J40"/>
  <c r="I52" i="12" l="1"/>
  <c r="I56" s="1"/>
  <c r="I60" s="1"/>
  <c r="J15"/>
  <c r="I38"/>
  <c r="I49"/>
  <c r="H50"/>
  <c r="H54" s="1"/>
  <c r="H58" s="1"/>
  <c r="H62" s="1"/>
  <c r="H53"/>
  <c r="H57" s="1"/>
  <c r="H61" s="1"/>
  <c r="K16"/>
  <c r="K39" s="1"/>
  <c r="J39"/>
  <c r="G57" i="1"/>
  <c r="G61" s="1"/>
  <c r="I52"/>
  <c r="I49"/>
  <c r="H53"/>
  <c r="H54" s="1"/>
  <c r="G58"/>
  <c r="G62" s="1"/>
  <c r="H56"/>
  <c r="H60" s="1"/>
  <c r="I38"/>
  <c r="I50" s="1"/>
  <c r="J15"/>
  <c r="I50" i="12" l="1"/>
  <c r="I54" s="1"/>
  <c r="I58" s="1"/>
  <c r="I62" s="1"/>
  <c r="I53"/>
  <c r="I57" s="1"/>
  <c r="I61" s="1"/>
  <c r="J49"/>
  <c r="J38"/>
  <c r="J52"/>
  <c r="J56" s="1"/>
  <c r="J60" s="1"/>
  <c r="K15"/>
  <c r="H57" i="1"/>
  <c r="H61" s="1"/>
  <c r="J52"/>
  <c r="J49"/>
  <c r="I53"/>
  <c r="I54" s="1"/>
  <c r="H58"/>
  <c r="H62" s="1"/>
  <c r="I56"/>
  <c r="I60" s="1"/>
  <c r="J38"/>
  <c r="J50" s="1"/>
  <c r="K15"/>
  <c r="K52" i="12" l="1"/>
  <c r="K56" s="1"/>
  <c r="K60" s="1"/>
  <c r="K38"/>
  <c r="K49"/>
  <c r="J53"/>
  <c r="J57" s="1"/>
  <c r="J61" s="1"/>
  <c r="J50"/>
  <c r="J54" s="1"/>
  <c r="J58" s="1"/>
  <c r="J62" s="1"/>
  <c r="K52" i="1"/>
  <c r="K49"/>
  <c r="I57"/>
  <c r="I61" s="1"/>
  <c r="J53"/>
  <c r="J54" s="1"/>
  <c r="I58"/>
  <c r="I62" s="1"/>
  <c r="J56"/>
  <c r="J60" s="1"/>
  <c r="K38"/>
  <c r="K50" s="1"/>
  <c r="K53" i="12" l="1"/>
  <c r="K57" s="1"/>
  <c r="K61" s="1"/>
  <c r="K50"/>
  <c r="K54" s="1"/>
  <c r="K58" s="1"/>
  <c r="K62" s="1"/>
  <c r="J57" i="1"/>
  <c r="J61" s="1"/>
  <c r="K53"/>
  <c r="J58"/>
  <c r="J62" s="1"/>
  <c r="K56"/>
  <c r="K60" s="1"/>
  <c r="K54" l="1"/>
  <c r="K58" s="1"/>
  <c r="K62" s="1"/>
  <c r="K57"/>
  <c r="K61" s="1"/>
</calcChain>
</file>

<file path=xl/sharedStrings.xml><?xml version="1.0" encoding="utf-8"?>
<sst xmlns="http://schemas.openxmlformats.org/spreadsheetml/2006/main" count="90" uniqueCount="53">
  <si>
    <t>Draft TV Commercials</t>
  </si>
  <si>
    <t>Parameters</t>
  </si>
  <si>
    <t>Budget</t>
  </si>
  <si>
    <t>Ad Cost</t>
  </si>
  <si>
    <t>Drafts</t>
  </si>
  <si>
    <t>Mean NDR</t>
  </si>
  <si>
    <t>SD NDR</t>
  </si>
  <si>
    <t>SD NDR Error</t>
  </si>
  <si>
    <t>NDR Error</t>
  </si>
  <si>
    <t>Actual NDR</t>
  </si>
  <si>
    <t>M4</t>
  </si>
  <si>
    <t>Means</t>
  </si>
  <si>
    <t xml:space="preserve">   Predicted RI</t>
  </si>
  <si>
    <t xml:space="preserve">   Difference</t>
  </si>
  <si>
    <t>RI multiplier</t>
  </si>
  <si>
    <t>Actual Best Commercial</t>
  </si>
  <si>
    <t>Achieved RI/$</t>
  </si>
  <si>
    <t>Achieved Total RI</t>
  </si>
  <si>
    <t xml:space="preserve">  Achieved RI</t>
  </si>
  <si>
    <t>N*</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</si>
  <si>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</si>
  <si>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</si>
  <si>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</si>
  <si>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</si>
  <si>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</si>
  <si>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</si>
  <si>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</si>
  <si>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</si>
  <si>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</si>
  <si>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</si>
  <si>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</si>
  <si>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</si>
  <si>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20675523-d2f9-483f-9233-5e739875c2e6</t>
  </si>
  <si>
    <t>CB_Block_0</t>
  </si>
  <si>
    <t>㜸〱敤㕣㕤㙣ㅣ㐷ㅤ扦㍤晢捥户戶㉦㜶㘳㈷㙤晡㤱扡㥦戴㌸扡收㤳㌶慡㐲敡㡦㍡㜱敢搴㑥捥㐹〵㔵㌹搶㜷戳昶㌶晢攱敥敥㌹㜱㉢㘸㠱㍥㈰扥㈴挴ㄳㄵ〲㠱㔰〵㉦㐸攵〱㔱㍥㥥㜸㠴㈲㥥㜸㐳㉡㉦扣㠰慡〸挴㜳昹晤㘶㜶敦昶敥㝣㙢攷摡㠲㠳㍣㡥挷戳㌳晦㤹㥤㤹晦攷晣晦戳挹㘸㤹㑣收〳㈴晥㘵敡㘷攱敥昲㘶㄰ち愷㌴攳搹戶愸㠶㤶攷〶愵㈹摦㌷㌶ㄷ慣㈰散〳㐰扥㘲愱㍤挸㔵〲敢ㄵ㔱愸㙣〸㍦〰㔰㉥㤳㈹ㄴ昴㉣摡㌹〸㝦㐷攳〷㥤扤㠶晢㤱㕤㥡㤹㕥㕣㜹〹愳㤶㐳捦ㄷ㐷㈶慥愸扥㘷ㅥ㉦㥤㈸㍤㜱散㘴改攸㤱㠹㤹扡ㅤ搶㝤㜱挶ㄵ昵搰㌷散㈳ㄳ㑢昵ㄵ摢慡㍥㉢㌶㤷扤慢挲㍤㈳㔶㡥㥥㔸㌱㑥〲晡搴㈹昳昴改㈷㠶昱攲捣挲捣昴㤲㉦捣攰㈳ㄹ㌱挷改㥥㥣ㄵ㔵㡢敢ㄲ挲户摣搵搲捣㌴晥㈵收㡥愷挷㑢攵㌵㈱㐲扥㔸昸挲慤㡡㐰㐷挷㈱㘷㉡〸敡捥㍡㌷㑥㜷收戰捣慡ㄱ㠴㌹㘷㐶搸戶敥挴愳ㄶ㥣㐵散㥢㙤㙣づ㍢㘵攱〶㔶㘸㙤㔸攱㘶摥㔹挶㐰戵愲㜳㌹㄰㤷っ㜷㔵㍣㘷㌸㈲攷㥣慢㕢戵㝥㤵㌲㝤㥦㠸㠷㐸㑥㑣㉥扥㌴ㄵ㌸㌳㙢㠶㉦㘷ㄴ㜰㕢㔲㘰攷晣㙡㉢散〳摤挷攵搴攵ㅢ㌸收㐳摤攱搰㜲挵昰ㅢ㤰㤳摤㈱愳挵户捥攰戱敥昰㠹㍤㙡敤昳㘸昷㍥㜲㉢㕢愱戵愱㠸戶攵㡥㘲㌱㝡㥥搹〰戳〲㌳㈲㔰ㅦ㘴㌶挴㙣ㄸ㤹搶晦㉦㜰㐸戲㈳㥢戲ㄵ㈳㕢㔹挹㔶慡搹㑡㉤㕢ㄱ搹㡡㤹慤慣㘶㉢㙢搹㡡㤵慤扣㤴慤㕣〵㑣㥣ち〳〳搹㈸晤攸晤捡㍦ぢ捦㠸愹㙦晤晢昴㘷㝦晦扢扢㉥づ敦〳搰挵㘸㔲戳扥㜱つ愴搶愴攱攳愵愳晣搹㥥㈷挰ㄲ收㈹昳㜱昳搸戱摡愹愳挶〹㈳挷㘵愵㈰扦㠵㔰㐶〱㍢㙣㍥㙦戹㌵敦㥡挴摤摤搳㐶㈰㥡ㅢ㌷ㄹ戵㑤㝢㜵户ㄶ摣戵㜵㘳㌹㌴㐲㜱㘷㝢㕢㜳㤰㡥㙥㘵戰㤵〸攴晢づ户㜷扢㘲搸㜵㌱㜵摤㔲捤昷戴㌵㍢㑢扥户搲扤㜵捥ㄷ㉦㌷㕡㍢㘶㌴〵㠱戶㈱挷敥㔸愵㙡㔲昳㥡㤸㔹昳〲攱捡改㑤㍡㑢㔶昵慡昰换㠲攲㔰搴攴㔲て戰㈹攲晡挹㐵ㄷぢ〵户搶敥㑦搶㥡㑦㕦て挱捣愲㠶昹慥ぢ㍦摣㕣㌶㔶㙣㜱戰〵㐴扤ㄳつ㠷㕡慡攷扣㙡㍤㤸昱摣搰昷散搶㤶愹摡㠶〱㐹㔳扢攰搵㐴㝦㝦㐶ち〵〸摢扥㍥㑤换㝣戲㍢㉦㐸㐴㈴㔰㑣㐶扥愳㤵散㑡㤷戰㍡慣挲ㄶ愴挹散㠳摢っ挶昹㑡ㄹ㤳挲㠱㠹㌵㔱㜷昰愵㡦㙣㌳㙣〳㜳ㅦ㉦㜰㌶㍢ㄶ慤晥改つ攱㠶攷つ户㘶ぢ㍦㔵昳㘹㥣㤱㍥㠲㉣㜷〳〲愱敢敥㔱捤㘹搷戵捤摣㌵慢ㄶ慥攵搷㠴戵扡ㄶ愲づ摡戱㔰攰搶㜶㈴晤㌶㔴改晢㤹㡤㈱ㅢㅣ捣攴挷〹㤴ㅦ㐴捡攴㈸㥤㔲㜸戹㐵㤰戳㕦ぢ㉦て㥢㜳㤶ㅤち㈵㤴㐷㑣㘰㐴㘹㌵㠹扥㈲㐹搴㌷慡㑡㘱㡣㥢㌳愰㔲挳㜲挳捤㈶摦㜶㜰㠹㈲愲㍤㔹戰敢㘴〱㐵㐱慢㍣㐸攱㌵㄰㑤㥢㌴㐸〷㑥㄰ㄱ搹㈰㐵戳㘳攴㔶㈲㈳㝣㡡㡣〰㝣㤲〸〹㝤戴扢㡣㈰戱㜷ㄲ㈹㍢㜵攵挷㍤㘹戶㤵ㅤ慦愴搹〱㙣㥣㝥㤰搹敤捣敥㘰㜶〸㤹昶㌷㐸㌸㑡㌹㤴㕢㤳㝥ㄷ㥥昵扢㤹摤㠳っ昲㐹愷捣㠹㐴ㄵ㙤愸㥤搸㤱㠴㉢挲㑥㤶㐶戱ㄲ㐵戴㡣ㅢ㜶㘶搱㤱㠸㡥慣捥摤愱㙢晢愵㡥㝤戸㍢㙤㈶㤷㐳㡡㑣〱㑤慥㜵ㅢ搰攴㐶㄰戴㐷扤㜵㉦扡敡ㄳ捣敥㐳愶ㄴぢ㡤摤㥤㔹昳㌴㈷㙦〹㤳㐸ㄹ㐲㍤㉡昷㠸㠸㘹晥愷〸戸㡥愳换㥥晤㑣㔳㜰搲扣攵敤攷㈳摤㜹㍢㐲㝡㥢捥摣搳㌹昴ㄳ摤愴〵㝤㍦搸㑢晢㑢㔷晤昲㈰㥡昵㠷㤸㍤㡣慣㑤扦昰攴㝤戳㕥〲㘹ㄲ㍢〹捣敤愷挷㐵㕡戸换㥢敢㐲㙡㥦㘱㜳搹昰㔷㐵〸敦挵晣㉣散㘰捦昷㠵㡤〳㙤㑤㔶昰散㜲㝢㙢㘵㌰攷㝢づ敢昷散攳攰㤶㔰っ晤晤搹扥㑣㥢㝤㥣㘲㘷㈶晣㑤〹捡愱晥㍤搱㕤㐸㈴㍡戵㤲ㄷ晢愵㥦㉤昷㈴㐹て㤲攴ㄱ㙣慢晥㈸㌲㐸〹敤捦㕤㈵捡㈴挱㡥㐸戰㔶㙢㤵摥扤㤴㤳㐹㥢晦戰㐳㡥っ㈹㘷敤㌴㝣〷㐱搱㈹㕢㑥㐳㔸っ㌹㑢挲慦挲慦㘰搹㘲㔰戹㘴㈹㙡昶㘴挵㉤㈲㉢晡晡㍡捥搲㈹扥㌵㐹㈷㙤㔲㈲㤵摢㔳ㅢ㔳捥攱㑤愲愲ぢ㤲㐲㈵挵㉤搴㤰㐰愴㍣挲敥㠹㤸ㅥ㐴㑣〹ㅢ愷㍦挶散㈸戳㘳挸㜲㝦㠴愴搹改挶㌳っ㌶戰㐱㜷㜶愵㤲㈹㄰つ搲㍤昸㙥㔷㘱㜵㤲慦㌹挵散㔳挸摡捣ㅦ㍡ㅦ㔳〸㔱愲㍣㐱㠸戴㤶㜴昳㡡㈵慥㤱〶昶㤹〸㉡捤搴㠳搰㜳ㄸ㔵㉡㥡戳摥㜳㕥㌸㙢〵敢㠸㐲㡤㤹㔱攱昹㌵攱㠲扡㝣搸㍥㙤㜵摥晡扡愸改㘶搹慢㐳戴捤捦敥㠶㐳㌹搶〷㕢㔲㥥换戳ㅡ㔲㙦㘷㘳っ愱挹ㄳ㌱㝣慤昴挴敥挸昳捤㐳摦㐸㜳㐷㤷慤搰ㄶ㐳愶㘲㍡㤶ぢ㈶㜶ㄱ㔱㠳摡㠰戹扣收ぢ㌱㕢㌴捦昹㔶捤戶㕣㐱㘴挰挶㘴愰㙥㐱慣㈲㐲戰攴㌱晥攷戹㐵㜳搹㌷摣㘰摤㘰㌰㜱㜳㝦换㤳っ㠹攴捣㘹换つ昰ㅡ㠹㐵㤶㐷捣昲㥡㜷つ㤱摡扡攳㥥㌳搶㠳㕤㠱ㄵㄲ扤㑡ㄲ㌵㕡㔶换㘶戵㐲戶搰㉢㝥㜸㈰捦㘴㡥攳户㥦㤹挴㔵㈶㐷㝦㜹㡡昶愶㕤ㅦ挵㘷㘸愷㜳㑥挳㠸ㅣ㌵㉡晢㔲愵㌰㌹㔵㝦㠲㝤㑥㈳㍢㝦敥昲㝣㌳㉡昷㈱㘲搵㌹晡昷㔳㈴扣㈴㡡㐶〸㠴摥戹㝤㡡㔰㔸㐷扡〱晦〱摦㝣㙡㈷扥㐱㔳挲㤰昶昶㌵㡢㜳㠸㈱つ㥢ぢ挶㡡戰ㄱ㠹㜶㡣㜰㥦㝡愰ㄱ敢ㄸ㜶㄰戵捤㜸㡥㘳㤰戰㐸㤴攵慡㐱晡㥤慡㠷摥〵换搵㑤㘴㤲晡愲㉡攳㍡慡㡣敢戲㙡搸扣挴愰愰㉣㜳㉣㙦搵昰慤㜰捤戱慡〵㍥㌰㜰户㉢㈸ㄲ㉣㑥戹ㅢ愷㔸㘲㑣戴搹昲㤷㘱戰〵㈵㈰扢〴㈹捡慤㈳昲㐱户㔹㉤㡦ㅦ慤㐷户ㄲ挴㡢昴㤱敡㑦㘲戴㥣扣ㄳ〱㠱㈳搳㡤昸收挵㡤搷㔰愳扣㜲挴㝡ち㠹挰ㅦ㤸㄰昱㜴㙥攷捤换慥ㄵ〲㝢挴搸㥣ㄵ捥〶㐰㌹㌲ㄴ攵攱昶㑥㠹搵㐴愷挹㠶㑥戸户戳愹㐵㐹ㅣ敥㙣㑦㙡㡤〷户㘸㔶晡㈴愱㐶戶〳㤲㝡㘵㡢㌹敥㈶㐵愳㐹戵ㅤ敢ㅡ㉤捤㘹摡摣㜷捡㤰て愱㤶㈴捤㘴昴㌳㤲㔰㄰攲㈵㜵㐰㐳搱㕢㥦㑥ㅥ㠹㔸つ㉤㠰㐱㙡㈹㔵㔷㡣㠲㠱昳戸㜰㔲ㄳ㠳搱ㄳ昸㝢㕦㔴㕣慣㠷㉤㉤挶昵戱愸㘵捡戶ㄷ㕤搸〸㔵挳慦敤ㄲ㤶挶摡㤴㝥㤱摣搹慢敥㔷摢㥢㘰挴㠸つㄹ㄰㐹昱〲㠳つ挱㕣㠹㔸㉡㙤戳㈲户扡㔱㕤攰搳〵㘱戸ㄲ〳攵戰㌶㉢㌶愴ㄱ搶戴攳挷㘴㠷挶㔹㔱捡㔱摤㥣㕡〹愰搰㐳捡昱愸㈴ㄹ㕣㌷㉦搱㈹㠵敢ぢ㄰扢㔱㘹愹ㅡ㈲愸摢ㄸ㠰攷㠲摤㠳ㅤ散㠸ち㥡搰㌶愳〴捤愷㄰㙥敢㈲挸㍢㍤㘲ㄴ㠲搴㤴改晤戳摡㥢摦㘵晡改搹㑣㕣㠸㤸㠸㠱慥ㄴ摢〱挸㑤挶㈴挹㐵㘳㜱愸㕣㐹㌶㈹戴㠶攳㍡ㅡㄸ㐵ㅡ㝣㝥㠸晢㍢㡣㘲㡤㤰㙤㙣摣㙥ぢ㉤㘸㔳㝢㜳㥦㌹敦㔶敤㝡㑤㐸㔵ㅣ换㙡愹㤱㜷〵扥攴挵㍦挵㑤㈹晢ㄲ㙤捡㍣づ㔲㕣㌲㤱搴扢搵慤㝦ㅡ摤愵㤰挳ㄸ㑡戶㌱昴㤸攲㤴㤳愱戰㡥ㅢち戴づ昷㌷慦㉥挸㙢㜳㄰㘹ㅤ㔵㤴㘵ぢ戸㠹搷㠸ㅦ㑢㙥㑢㠰㉤㜸ぢㅥ㉤昶㐴搵㜹㑢㔵敤ちㅣ㘱㥤㑡攰攵昳㌰㐶㝡攴づづ㤲戹ㄱ挵㜵㙦扣㈶ㅦ㌳㌷捥㐶挶㠷挶攸㉥捦㐰ㄹ散㉡ㄸ㠹收㜶戶㘹㜳㙢㡣晢搲敥搶㥦㐲愶㌱〰㑣㠳ㄶ㤰捡挰㤹㐶㜹㝢〳㠷愱挸㤴搸㘸㌲㡣捡〸攵ㄸ摣昵㐰ㅡ戸㠹挷攸㘵て㑡㈸ㅣ㤷㔷挲攲㕢㠹㤳づづ㐰㥥㝦戰慤㜲挹〸㜱昱挵㍤搴㔶㍤㔵慢搱摣㠵㜷㙥㔷㘰ㄵ㤷㌶㤴㌹㍡摥㜶ㅤ㑢慥㠹昶摤〳㙤つ搱㌵挱攳戳愵昳㐶㔸㕤㉢㠷㥢敡捡㔶慦㈴㤱晢㉤扣ㄱ㕢扥㥤㌶㜳扦换㉢愸ㅢ摣晢挱慢慥㜷捤㤵昳捡〵扣敦㐷㉢㔶ㅦㄸ攰㈴〷㌳ㅦ攰㐷愶㙣㈶昷ㅢ㡣戸㤳㘹㜳㠰愶㝢㠴攳挸愴愴挱〴捡㈹㜴〲摢扤㜱㕦㠰㜴㌲摥㐶㈷㔲㄰散ㄱ㡡扢晡㤱ㄱ㡡昶㙢愰㤵挴愲づ攴搸昳户挰晡摡慦㔰㐳㠴攳㌹ㄲ㈳戹晢㔰㑡㐱㥤ㄴ攴搱攵づ㕥〵昹晦挱㔲捣捤㕢戲搳㝦㠱㤹戵㜷摡㔱㜴㤸㈸晡㘵㈷㡡ㄸ㠶扤愹㠰㌷㘷扦㜷搴晣搸㉦昵晥て㡦㥡捦〰挳㑣搲ㅡ㐳㐸㡤愱昸㠶㌱㤰敤㌰〶ㅥ㐲戳㌴〶㥥㘵ㅦ㐶敢㤵㌱㄰㜹㍢㉥愰㘲㝢㘳㠰㌱扣ㄴ㤳㉦ㄱ㔲㑤㌸㌰㜸搶㍡攸搰ㄳ㜶ㅥ㤷㙢㐵㠰戸㍤搴㔳㌰〳摦搳敤㥤搵㑢㠶㙦㌸㠷㘴晤㌹㕦㐰㙤昹换戸慤㉤扢戰挷㥤㕢戶挸㑥㕢㜸㈵㘲㙦晡㥥攷㘴㘷㜷搴㠱㈹㤵㤴㥢㕥㉢㘸昹て攱ㄳ搱㜸㐲挸扣㍡晥戳㜳㝦㝤攵㡤戳扣㤵ㄶ搱㙡㡥㘱攰㕥㐲昳戴ㅣ㄰扣㑤㕣〸㌹挰㡦㙦㉥攰㈳㈴㙢摤ㄶ搳㠶㉦敤㥤㐰㜷攲愲㈲扣〴㘱㉡攲摢つ挶㈴敥㌷㈸㘳戲搴收搸㤴ㅦ㉦㐹㘷㘰㈹㌱㜱改扤㡢挳㠳㕡㔷㤵搵愳㕤㤹晢㌹㤴捥㑤㑥愴搵ㅥ攴昹㤲㐹搳摥㙥搷㙡愷愸搵愴㤹愸㑤〲㈲㤶㔲㠸㌳㤰㐲㤲㐷ㄶ〶晥愵㤴㕡㐲㈱㔷㐲㤶ㄲ㐱㙢て攵昲攴扦㈷〴㐴攳㜲㕦㡦ㅦ慡㘰ㄷ㠱挵搸敢摥敢搹㤵㔶㘷慣㥡ㄸ㤲㤵愷㡦㡢㈸挸㘳ち㉢ㄸ愳㤵戵㤷㔰㠸㔳敥ㄸ㑡㍢㜶㍣昱㈵㐵㐷〵搸ㄴ㘳攷ㅣ㝡搵〶㥤愷摤㍡㙥㜸㐰捦攴愵挲㜰昷戳ㅡ㐷㑦ㄹ㡢㔳愰㠳慡㡡昹㠸㉡㌶㍡つ㐵㑤搰㔹敥㈱㥣㍦ㄱ攴攳搷㐰㙣㥦㙣づ㝤愰扤㠵㍡捥ㅤ挰〲昹ぢ晢敢㜰ち㘳攳慤攴ㄸ㐸搸ㅤ㐱ㄵ搴ㄵ昰㌲扡㐸㝢㕥搳㥢㐵扥㑢搳ㄸ㡢㡥㌹慢慦㔳晦㌳㑡㉤㌹㙢㤹搰っ㔷户攸晦㉢愸搸㔶晦㙢㡣戱㐹㤴㍤ㅦㄵ昸㤰㘳愴㘴摢攰っ㜷〴㍥㙣㠴㘹攴ㄱ㔸㤷㐵㠶戶㔵愹㡣㡦㔳㔵戳㤴攰昰㜰昵户㕦㠱㘸昴愵㙤㍢搴㔵〰㌲ち㤴晢〹㐴㔰搷晥㥣㜴攷㌹㌶晦ㄹ㔴㡦㕦戰慡扥ㄷ㜸㘶㌸㔱㐶㜰㜷㠲摦㤷㤹戰㜹愶戴户摡㠵摡〳搸㠹攱ㄷ搰㘷㘱ㄱ〲晢㌹ㄱ㝥㌴㌱㐷㐶㄰㜶ㄶ戱攰㤷㐶愳㠹㌰ㄲ㜵㐳㜰㥢㜹戱㙥搸昸㌸㜵ㄱ㍥捤㤰㔵扢㐲搵㈹捦㜲晢㍤っ㙥ㅣ㙥㘲㍤ぢ扦㡦戰㑢〸㠲挹㈵扣昰㈲㜷戵㝤て㕡㘱愳戵〵㠴散捤户㌶㤸晢㌱㌰扡戳户戴ㄲっ摦挹㙦㡥㤵摦㠳㝥搱㥤㍢㘱㌹搲ㄸ㈸㍣晡㔴㥢捥慥㐹ㅢ㉥戲ㅤ挴户㕦㐴㔷敤㈹㘶昸搵㍦ㄷㄵ昸愰搱㤳昷㈴ぢ㍦挴㤲㐸晡㈸㘷昲㥦㐷搶㥤㥥㝦〰戰ㄶ敦〰改㔹攳愱㠲ㄴ㌸愸㝤ㅦ敤摣愱挶㑡㌵㜹㜰㐰㥢㕥㐵ㄶ㈷㡤〷〷昹敥敦〱戸昱㙥㠱摡敥敦㝥㜳换㜷㔳攵换戵慤挶㠳攳敦㘸慣㌲昴㌵㍣改ㄶ戳㤷㤸㕤㘵㘳慣㌹㐶㈸っ㈹㘱昲㉡㜴昰捥㔹㤴㤱晥ㄴ晤㝤敦散扢㝦㘰晡挷㔹㑤㡡㍦㌴改戶㠴㔰㤹㐶昱㈷㔷昱㥤攴㉡㕣搴㜶㕦挵户户㕡挵㈸㈵㈳慦㥢攸敢挸㡡㈳㥡㐴ㅢ㥦㕦㐶ㄶ愷㔱愲㑦㐲昹㈸ㄴ㐷㐶戹愵㝣㉥㡥㡥㜲昵慡㤸攳㤲㔳㍥搰㤱昶て㉦㌴搲㉢㤳㔷㙥搵扣搲㝡〵㈷昲愷敥ち敥㡦㍣攱㕤㐵㜶扥挷㔸扤昶捤ㄸ〵攷捦挷㕦㍦㘵愳攸ㄱ㐸㐰㔹㥣㈴ㄹ㙥愴昶㡤ㄸ昸敤㕦㌴㥤㥦㘸㐰〲㥤㈸㘰㤲㤶〴晥㝡っ㝣ㅣ㕦㔶㐹㤸っ敦〲㌰扤ㄷ〳㤳〴㈵昰搷㘲攰扦ㅦ㍦搴〰㡥㈹㑥㡤㍣㑡㜲㡢搰扡㡥㘲㡡㔹㉢つ晤挴〷搷㍣㍦攷㑣慡捡㈱㔳㔵㔳㑣捡㜸戰㉤㤵攵㌰㙥㜸昸昸攴㜹〱搷㤵㜰慦〳ㄲ㔵晤捦〷昳戸挶㌴㙢㠴〶扥㘸摥㐰〴搹搷攵ㄳ㍢攷捤㐵ㅦㄵ〳收㝣㠰攳㔳㙤㔷㔱ぢ㌴㝦扦摡敡㙤㍣敤㈹㔶㘲㜳㍦攲挸㔷㤶ㄷ㐳㝡搳ㄴ㌲㕡搲慦㝤㌵㐶㜲收昵㈶昹攸㥢㐰づ㥣㉦挸㔹ㄸ㔴㤱㤵㜱㍥㡣㤲攱ㄵ挶㌵㜲㌹戱㥥㝦ㄵ搹㐸晣扦㑣㑣㙣㐸㐷㐸㔶㝢㈳ㅥ㍡㐹㍦晡ㄷ搸攱㡢挸晡攰㠱搵㈲敡㙢㜹㐵㡥㙦摦昱㌶㜰㤲㍤敡㥥搷搱㔵攳㝣昸㐲晤㑢㝣㝡㥤ㄹ㥦扥㡣㉣㑥㥡㙣挲㤳晥㤵戸ち㝦㐷〹愲㜶㘲㤴昵慡㌸昴ㅦ㈴愷搲戴</t>
  </si>
  <si>
    <t>Decisioneering:7.0.0.0</t>
  </si>
  <si>
    <t>CB_Block_7.0.0.0:1</t>
  </si>
  <si>
    <t>f802442a-2f62-4ab3-96e0-e5ee368f86a6</t>
  </si>
  <si>
    <t>㜸〱敤㕣换㙦㈴㐷ㄹ㥦ㅥ㝢挶搳㘳㝢敤慣扤㥢㙣ㅥㅢ攷㐹㠲㔷㤳㝤㤲㐴搱戲昱㘳扤㙢攲㡤㥤ㅤ敦㐶㈸㡡㠶昶㑣戵摤搹㝥㤸敥ㅥ敦㍡㠱㠴〳攲挰㕢㠸ぢ㈰〴〲ㄴ㠱㤰㤰挲〱㈵㍣㉥㥣〹攲挴つ㈹㕣戸㄰愱㤵昸〳挲敦㔷搵㍤搳㌳攳㘹㝢㈷〹捣㈲㤷搷攵敡慡慦慡慢敡㝢搶昷㔵㙦㐶换㘴㌲ㅦ㈰昱㉦搳㈰ぢ昷㤶户㠳㔰㌸愵㌹捦戶㐵㌵戴㍣㌷㈸捤昸扥戱扤㘴〵攱〰〰昲ㄵぢ敤㐱慥ㄲ㔸慦㡡㐲㘵㑢昸〱㠰㜲㤹㑣愱愰㘷搱捥㐱昸㍢ㅥ㍦攸散㌵㌲㠸散昲摣散昲摡㉢ㄸ戵ㅣ㝡扥㌸㌶㜵㔵昵㍤晢㘴改㔴改愹ㄳ愷㑢挷㡦㑤捤搵敤戰敥㡢戳慥愸㠷扥㘱ㅦ㥢㕡愹慦搹㔶昵㌹戱扤敡㕤ㄳ敥㔹戱㜶晣搴㥡㜱ㅡ搰㘷捥㤸㑦㍦晤搴〸㕥㥣㔹㥡㥢㕤昱㠵ㄹ㝣㈴㈳收㌸摤搳昳愲㙡㜱㕤㐲昸㤶扢㕥㥡㥢挵扦挴摣昱昴㘴愹扣㈱㐴挸ㄷぢ㕦戸㔵ㄱ攸攸㌸散捣〴㐱摤搹攴挶改捥〲㤶㔹㌵㠲㌰攷捣〹摢搶㥤㜸搴㠲戳㡣㝤戳㡤敤ㄱ愷㉣摣挰ち慤㉤㉢摣捥㍢慢ㄸ愸㌶敡㕣〹挴㘵挳㕤ㄷ捦ㅢ㡥挸㌹ㄷ敡㔶㙤㔰愵捣挰㈷攲㈱㤲ㄳ㤳㡢㉦捤〴捥摣㠶攱换ㄹ〵摣㤶ㄴ搸〵扦摡ち晢㔰昷㜱㌹㜵昹〶㡥昹㐸㜷㌸戴㕣㌵晣〶攴㜴㜷挸㘸昱慤㌳㜸愲㍢㝣㘲㡦㕡晢㍣摥扤㡦摣捡㔶㘸㙤㌸愲㙤戹愳㔸㡣㥥㘷㌶挴慣挰㡣〸搴㡢捣㠶㤹㡤㈰搳〶晦つづ㐹㜶㘴㔳戶㘲㘴㉢㙢搹㑡㌵㕢愹㘵㉢㈲㕢㌱戳㤵昵㙣㘵㈳㕢戱戲㤵㔷戲㤵㙢㠰㠹㔳㘱㘸㈸ㅢ愵㙦㝦敥搴ㅦ㡦㝤昱愷㡢㕦扢敢散㉦摦㝦晤敤㜰攴〰㠰㕥㠸㈶㌵敦ㅢ搷㐱㙡㑤ㅡ㍥㔹㍡捥㥦摤㜹〲㉣㘱㥥㌱㥦㌴㑦㥣愸㥤㌹㙥㥣㌲㜲㕣㔶ち昲㕢〸㘵ㅣ戰㈳收㡢㤶㕢昳慥㑢摣摤㍢㙢〴愲戹㜱搳㔱摢慣㔷㜷㙢挱㍤㍢㌷㤶㐳㈳ㄴ㜷户户㌵〷改攸㔶〶㕢㠹㐰扥敦㘸㝢户慢㠶㕤ㄷ㌳㌷㉣搵㝣㕦㕢戳戳攲㝢㙢摤㕢ㄷ㝣昱昹㐶㙢挷㡣㘶㈰搰戶攴搸ㅤ慢㔴㑤㙡㕥㔳㜳ㅢ㕥㈰㕣㌹扤㘹㘷挵慡㕥ㄳ㝥㔹㔰ㅣ㡡㥡㕣敡㈱㌶㐵㕣㍦扤散㘲愱攰搶摡㠳挹㕡昳晣㡤㄰捣㉣㙡㤸敦愶昰挳敤㔵㘳捤ㄶ㠷㕢㐰搴㍢搱㜰愴愵㝡挱慢搶㠳㌹捦つ㝤捦㙥㙤㤹愹㙤ㄹ㤰㌴戵㑢㕥㑤っづ㘶愴㔰㠰戰ㅤㄸ搰戴捣㈷扢昳㠲㐴㐴〲挵㘴攴扢㕡挹慥㜴ㄹ慢挳㉡㙣㐱㥡捣㍥扣换㘰㥣慦㤴㌱㈹ㅣ㤸㔸ㄳ㜵〷㕦晡搸㉥挳㌶㌰昷昱〲㘷戳ㄳ搱敡捦㙦〹㌷扣㘸戸㌵㕢昸愹㥡㑦攳㡣昴㌱㘴戹㥢㄰〸㕤㜷㡦㙡㑥扢愱㙤攷慥㕢戵㜰㈳扦㈱慣昵㡤㄰㜵搰㡥㠵〲户戶㈳改㜷愰㑡㍦挸㙣〲㔹戱㤸挹㑦ㄲ㈸㕦㐴捡攴㈸㥤㔲㜸戹㐵㤰戳㕦ぢ㉦㡦㤸ぢ㤶ㅤち㈵㤴挷㑣㘰㐴㘹㌵㠹扥㔱㤲愸㙦㔴㤵挲㤸㌴攷㐰愵㠶攵㠶摢㑤扥敤攰ㄲ㐵㐴晢戲愰敦㘴〱㐵㐱慢㍣㐸攱㌵㄰㑤㥢㌴㐸〷㑥㄰ㄱ搹㈰㐵戳㘳攴㔶㈲㈳㝣㡡㡣〰㝣㤲〸〹㝤扣扢㡣㈰戱㜷ㄲ㈹㍢㜵攵挷㝤㘹戶㤳ㅤ慦愴搹㈱㙣㥣㝥㤸搹㥤捣敥㘲㜶〴㤹昶て㐸㌸㑡㌹㤴㕢㤳㝥て㥥昵㝢㤹摤㠷っ昲㐹愷捣㠹㐴ㄵ㙤愸扤搸㤱㠴ㅢ㠵㥤㉣㡤㘲㈵㡡㘸ㄹ㌷散捣㔱㐷㈲㍡戲㍡晢㐳搷づ㑡ㅤ晢㘸㜷摡㑣㉥㠷ㄴ㤹〲㥡㕣敢㉥愰挹㡤㈰㘸㡦㝡敢㝥㜴搵愷㤸㍤㠰㑣㈹ㄶㅡ扢㝢戳收㘹㑥摥ㄶ㈶㤱㌲㠴㝡㔴敥ㄱㄱ搳晣㑦ㄱ㜰ㅤ㐷㤷㝤晢㤹愶攰戴㜹摢摢捦挷扡昳㜶㠴昴㌶㥤戹慦㜳攸㈷扡㐵ぢ晡㐱戰㤷昶户慥晡攵㘱㌴敢㡦㌰㝢ㄴ㔹㥢㝥攱挹晢㔶扤〴搲㈴㜶ㄲ㤸㍢㐸㡦㡢戴㜰㔷户㌷㠵搴㍥㈳收慡攱慦㡢㄰摥㡢挵㜹搸挱㥥敦ぢㅢ〷摡㥡慣攰搹攵捥搶捡㘰挱昷ㅣ搶敦摢挷挱㙤愱ㄸ〶〷戳〳㤹㌶晢㌸挵捥㑣昸㥢ㄲ㤴㐳晤㝢慡扢㤰㐸㜴㙡㈵㉦昶㑢㍦㕢敥㑢㤲ㅥ㈴挹㘳搸㔶晤㜱㘴㤰ㄲ摡㕦扢㑡㤴㘹㠲ㅤ㤳㘰慤搶㉡扤㝢㈹㈷㤳㌶晦㘱㠷ㅣㄹ㔶捥摡㔹昸づ㠲㔱愷㙣㌹つ㘱㌱散慣〸扦ち扦㠲㘵㡢愲㜲挹㔲搴散换㡡摢㐴㔶っっ㜴㥣愵㔳㝣㙢㤲㑥摡愴㐴㉡户愷㌶愶㥣挳㥢㐴㐵ㄷ㈴㠵㑡㡡㕢愸㈱㠱㐸㜹㠴摤ㄷ㌱㍤㠸㤸ㄲ㌶㑥㝦㠲搹㜱㘶㈷㤰攵晥っ㐹戳搷㡤㘷ㄸ㙣㘸㡢敥散㑡㈵㔳㈰ㅡ愴㝢昰摤慥挲敡㌴㕦㜳㠶搹愷㤰戵㤹㍦㜴㍥愶㄰愲㐴㜹㠲㄰㘹㉤改收㔵㑢㕣㈷つㅣ㌰ㄱ㔴㥡慢〷愱攷㌰慡㌴㙡捥㝢捦㝢攱扣ㄵ㙣㈲ち㌵㘱㐶㠵ㄷ㌷㠴ぢ敡昲㘱晢戴搵㜹㥢㥢愲愶㥢㘵慦づ搱戶㌸摦て㠷㜲慣て戶愴㍣㤷㘷㌵愴摥捥挶ㄸ㐲㤳㈷㘲昸㕡改㠹摤㤳攷㥢㠷扥戱收㡥慥㕡愱㉤㠶㑤挵㜴㉣ㄷ㑣散㈲愲〶戵㈱㜳㜵挳ㄷ㘲㝥搴扣攰㕢㌵摢㜲〵㤱〱ㅢ㤳㠱扡㈵戱㡥〸挱㡡挷昸㥦攷㡥㥡慢扥攱〶㥢〶㠳㠹摢〷㕢㥥㘴㐸㈴㘷捥㕡㙥㠰搷㐸㉣戲㍣㘶㤶㌷扣敢㠸搴搶ㅤ昷㠲戱ㄹ昴〵㔶㐸昴㉡㐹搴㘸㔹㉤㥢搵ち搹㐲慦昸攱㠱㍣㤳㌹㠹摦㐱㘶ㄲ㔷㤹ㅣ晤攵㈹摡㥢㜶㝤ㄴ㥦愱㥤捥㌹㡤㈰㜲搴愸ㅣ㐸㤵挲攴㔴晤㈹昶㜹ㅡ搹挵ぢ㔷ㄶ㥢㔱戹てㄱ慢捥搱扦㥦㈲攱㈵㔱㌴㐲㈰昴捥ㅤ㔰㠴挲㍡搲つ昸て昸收㔳㍢昱ㄵ㑤〹㐳摡㍢搰㉣㉥㈰㠶㌴㘲㉥ㄹ㙢挲㐶㈴摡㌱挲〳敡㠱㐶慣㘳搸㐱搴㌶攷㌹㡥㐱挲㈲㔱㤶慢〶改㜷愶ㅥ㝡㤷㉣㔷㌷㤱㐹敡㡢慡㡣ㅢ愸㌲㙥挸慡ㄱ昳㌲㠳㠲戲捣戱扣㜵挳户挲つ挷慡ㄶ昸挰挰㕤㕦㔰㈴㔸㥣㜲㌷㑥戱挴㤸㙡戳攵慦挰㘰ぢ㑡㐰㜶〹㔲㤴㕢㐷攴㠳㙥戳㕡ㅥ㍦㕡㡦㙥㈵㠸ㄷ改㈳搵㥦挱㘸㌹㜹㈷〲〲㐷愶㥢昱捤㡢㥢㙦愰㐶㜹攵㠸昵ㄴㄲ㠱㍦㌰㈱攲改摣捥㥢㔷㕣㉢〴昶㠸戱〵㉢㥣て㠰㜲㘴㈸捡挳敤摤ㄲ慢㠹㑥搳つ㥤㜰㝦㘷㔳㡢㤲㌸摡搹㥥搴ㅡて敦搰慣昴㐹㐲㡤散〶㈴昵捡づ㜳散㈷㐵愳㐹戵ㅤ敢ㅡ㉤捤㘹摡摣㜷捡㤰て愱㤶㈴捤㘴昴戳㤲㔰㄰攲㈵㜵㐰㐳搱㕢㥦㑥ㅥ㠹㔸つ㉤㠰㈲戵㤴慡ㅢ㡤㠲㠱㡢戸㜰㔲ㄳ挵攸〹晣㝤㈰㉡㉥搷挳㤶ㄶ攳挶㐴搴㌲㘳摢换㉥㙣㠴慡攱搷晡㠴愵戱㌶愵㕦㈴㜷昶慡晢搵昶㈶ㄸ㌱㘲㐳〶㐴㔲扣挰㘰㐳㌰㔷㈲㤶㑡摢㙣㤴㕢摤愸㉥昰改㤲㌰㕣㠹㠱㜲㔸㥢ㄷ㕢搲〸㙢摡昱ㄳ戲㐳攳慣㈸攵愸㙥捥慣〵㔰攸㈱攵㜸㔴㤲っ慥㥢㤷改㤴挲昵〵㠸摤愸戴㔲つㄱ搴㙤っ挰㜳㐱晦㘰〷㍢愲㠲㈶戴捤㈸㐱昳㈹㠴摢扡〸昲㑥㡦ㄸ㠵㈰㌵㘵晡搷㌹敤晢摦㘳晡挵戹㑣㕣㠸㤸㠸㠱慥ㄴ摢〱挸㑤挶㈴挹㐵ㄳ㜱愸㕣㐹㌶㈹戴㐶攲㍡ㅡㄸ愳㌴昸晣㄰昷㜷ㄸ挵ㅡ㈳摢搸戸摤ㄶ㕡搰愶昶昶〱㜳搱慤摡昵㥡㤰慡㌸㤶搵㔲㈳昷〵扥攴挵㍦挵㑤㈹晢ㄲ㙤捡㈲づ㔲㕣㌲㤱搴扢搵慤㝦ㅡ摤愵㤰挳ㄸ㑡戶㌱昴㤸攲㤴㤳愱戰㡥ㅢち戴づて㌶慦㉥挸㙢㜳㄰㘹ㅤ㔵㤴㘵㑢戸㠹搷㠸ㅦ㑢㙥㑢㠰㉤㜹㑢ㅥ㉤昶㐴搵㐵㑢㔵昵〵㡥戰㑥㈵昰昲㜹ㄸ㈳㍤㜲〷〷挹摣㡣攲扡㌷摦㤰㡦㤹㥢攷㈲攳㐳㘳㜴㤷㘷愰っ㜶ㄵ㡣㐴㜳㍢摢戴戹㌵挶㝤㘹㜷敢捦㈲搳ㄸ〰愶㐱ぢ㐸㘵攰捣愲扣扢㠱挳㔰㘴㑡㙣㌴ㄹ㐶㘵㠴㜲〲敥㝡㈰つ摣挴㘳昴慡〷㈵ㄴ㑥捡㉢㘱昱慤挴㘹〷〷㈰捦㍦摣㔶戹㘲㠴戸昸攲ㅥ㘹慢㥥愹搵㘸敥挲㍢搷ㄷ㔸挵愵つ㘵㡥㑥戶㕤挷㤲㙢愲㝤昷㔰㕢㐳㜴㑤昰攴㝣改愲ㄱ㔶㌷捡攱戶扡戲搵㉢㐹攴晥〰㙦挴㡥㙦愷捤㍣攸昲ち敡ㄶ昷扥㜸捤昵慥扢㜲㕥戹㠰昷晤㘸挵敡㐳㐳㥣㘴㌱昳〱㝥㘴捡㘶㜲扦挷㠸㝢㤹㌶〷㘸扡㐷㌸㡥㑣㑡ㅡ㑣愱㥣㐲㈷戰摤ㅢ昷〵㐸㈷㤳㙤㜴㈲〵挱㍥愱戸敢ㅦㄹ愱㘸扦〳㕡㐹㉣敡㐰㡥㍤㝦ㄳ慣慦晤ㄶ㌵㐴㌸㥥㈳㌱㤲㝢〰愵ㄴ搴㐹㐱ㅥ㕤敥攰㔵㤰晦ㅦ㉣挵摣扣㈳㍢晤ㄷ㤸㔹㝢愷ㅤ㐵㐷㠹愲户㍢㔱挴㌰散㉤〵扣㌹晢晤愳收挷㝥愹昷㝦㜸搴晣っ㌰捣㈴慤㌱㠴搴ㄸ㡡㙦ㄸ〳搹づ㘳攰ㄱ㌴㑢㘳攰㌹昶㘱戴㕥ㄹ〳㤱户攳ㄲ㉡㜶㌷〶ㄸ挳㑢㌱昹ㄲ㈱搵㠴〳㠳㘷慤挳づ㍤㘱ㄷ㜱戹㔶〴㠸摢㐳㍤〵㜳昰㍤摤搹㔹扤㘲昸㠶㜳㐴搶㕦昰〵搴㤶扦㡡摢摡戲ぢ㝢摣扤㘳㡢散戴㠳㔷㈲昶愶敦㝢㑥昶㜶㐷ㅤ㤸㔲㐹戹改戵㠲㤶晦㄰㍥ㄱ㡤㈷㠴捣㙢㤳扦扡昰昷㔷扦㝣㡥户搲㈲㕡捤㌱っ摣㑢㘸㥥㤶〳㠲户㠹ぢ㈱㠷昸昱捤㈵㝣㠴㘴㙤摡㘲搶昰愵扤ㄳ攸㑥㕣㔴㠴㤷㈰㑣㐵㝣晤㘰㑣攲㝥㠳㌲㈶㑢㙤㡥㑤昹昱㤲㜴〶㤶ㄲㄳ㤷摥扢㌸㍣愸㜵㔵㔹㍤摡㤵戹㕦㐳改摣攲㐴㕡敤㐱㥥㉦㤹㌴敤慤㜶慤㜶㠶㕡㑤㥡㠹摡㌴㈰㘲㈹㠵㌸〳㈹㈴㜹㘴㘱攰㕦㑡愹ㄵㄴ㜲㈵㘴㈹ㄱ戴昶㔰㉥㑦晥晢㐲㐰㌴㉥昷昵昸愱ち㜶ㄱ㔸㡣扤敥扤㥥㕤㘹㜵挶慡㠹㈱㔹㜹晡㜸〱〵㜹㑣㘱〵㘳戴戲昶㌲ち㜱捡㥤㐰㘹捦㡥㈷扥㘴搴㔱〱㌶挵搸㌹㠷㕥戵愲㜳摥慤攳㠶〷昴㑣㕥㉡っ昷㈰慢㜱昴㤴戱㌸〵㕡㔴㔵捣挷㔴戱搱㘹㌸㙡㠲捥㜲㡦攰晣㠹㈰ㅦ扦〶㘲晢㜴㜳攸㐳敤㉤搴㜱敥㄰ㄶ挸㕦搸㕦㐷㔳ㄸㅢ㙦㈵挷㐰挲敥〹慡愰慥㠰㤷搱㐵摡昳㥡摥㉣昲㕤㥡挶㔸㜴捣㔹〳㥤晡㥦㔱㙡挹㔹慢㠴㘶戸扡㐵晦㕦㐵挵慥晡㕦㘳㡣㑤愲散挵愸挰㠷ㅣ㈳㈵扢〶㘷戸㈳昰㘱㈳㑣㈳㡦挰扡㉣㌲戴慤㑡㘵㝣㥣慡㥡愵〴㠷㠷㙢戰晤ち㐴愳㉦㙤摢攱慥〲㤰㔱愰摣捦㈱㠲扡昶攷愴㍢捦戱昹捦愲㝡昲㤲㔵昵扤挰㌳挳愹㌲㠲扢㔳晣扥捣㠴捤㌳愳扤搹㉥搴ㅥ挲㑥㡣扣㠴㍥㑢换㄰搸捦㡢昰愳㠹㌹㌲㠲戰户㠸〵扦㌴ㅡ㑦㠴㤱愸ㅢ㠲㍢捣ㄷ敡㠶㡤㡦㔳㤷攱搳っ㔹搵ㄷ慡㑥㜹㤶摢敦㘱㜰攳㜰ㄳ敢㌹昸㝤㠴㕤㐲㄰㑣㉥攱愵㤷戹慢敤㝢搰ちㅢ慤㉤㈰㘴㙦扥戵㘲敥㘷挰攸摥摥搲㑡㌰㝣㈷扦㌹㔶㝥て晡㐵昷敥㠴攵㐸ㄳ愰昰攸㔳㙤㍡扢愶㙤戸挸㜶㡦㙦ㄷ戵㘷搱㤷晤昵㤷愳〲ㅦ㌴㝡昱㥥㘱攱㈷㔸づ挹ㅥ㘵㝣昳㡤慣㍢㉤晦㜸㈷㕡搶㜸愰㈰昵ㄵ戵ㅦ愱㥤扢搳㔸愵㈶てつ㘸搳搷㤰挵㐹攳愱㐱扥晢㠷〰㙥扣扢㠶摡敥敦晥〱㐰㕢扣ㄲ攴㈳㡤敡㕥慥つ捣搶㐸攳戱扡搰搷㔱愷㙦㌰戳㤸扤㠲㙣㍣搶ㅡ㘳ㄴ㠴㤴㉥㜹ㄵ㌶㜸攷ㅣ捡㐸㝦㠹晥扥㜷敥摤㍦㌱扤㝦㑥㤳愲て㑤晡㌵〹愱㌲㡤愲㑦慥攲扢挹㔵㌸愸敤扥㡡敦散戴㡡㜱㑡㐵㕥㌵搱㍤㘴愳㘳攳㐴㤴㝣摥㔴捦摣㍣㍥㡦㡥㡦㜳㥤慡㤸攳攲㔲㍥挳㤱㔶づ慦㉤搲昷㤲㔷捥搳扣搲㙤〵㈷昲㥡昶〵㡦㐷晥敥慥㠲㌹摦㘳㐴㕥晢㔶扣搹ㄷ㉦挶摦㌸㘵愳ㄸㄱ㤰慤散㑡ㄲ〷㌷㔲晢㘶っ晣搶㙦㥡㉥㑥㌴㈰㠱㈲ㄴ㌰㠹㐸〲㝦㈳〶㍥㠹敦愷㈴㑣㈶慢晥㘴摥㡢㠱㐹㙣ㄲ昸敢㌱昰㍦㑦ㅥ㘹〰挷戴愵㐶ㅥ㈷㘱㐵㘸㈵つ愴ㄸ慦搲㥣㑦㝣㔶捤㔳㜲捥愴㐲ㅣ㌶㔵㌵㠵愱㡣晡摡㔲㈵㡥攰ㅥ㠷㡦て㥢㤷㜰㈹〹户㌷㈰㌷搵晦㙦戰㠸换㑡昳㐶㘸攰扢攵㉤挴㠹㝤㕤㍥戱㜳摥㕣昶㔱㌱㘴㉥〶㌸㈴搵晡㡡㕡愰摦〷搵㔶敦攲㑦㑦戱〵㥢晢ㄱ挷户戲扣晥搱㥢㍥㤰㌱㤱㐱敤慢㌱㤲㌳㕦㙡㤲㡦㝥ㅤ挸㠱㡢〵㌹ぢ㐵ㄵ㍦㤹攴㠳㐶搶㈶慡昳摢挸挶攲晦㐰㘲㙡㑢晡㌸戲摡㔷攲昱㤲㐴愳扦挶づ㕦㐰㌶〰攷慡ㄶ㤱㕣换戸㌹扥㜲捦㙢攷捣㝡㔵㉢㥣ぢ㕦愶扦㡥㑣㤳ㄹ㥦摥㐰ㄶ愷㜱㍥㈸戲ㅥ晥て攴搷捥ㄲ</t>
  </si>
  <si>
    <t>CB_Block_7.0.0.0:2</t>
  </si>
  <si>
    <t>Predicted NDR</t>
  </si>
  <si>
    <t>Maximum Predicted NDR</t>
  </si>
  <si>
    <t>Maximum Achieved NDR</t>
  </si>
  <si>
    <t>Predicted Best Commercial</t>
  </si>
  <si>
    <t>Predicted RI/$</t>
  </si>
  <si>
    <t>Predicted Total RI</t>
  </si>
  <si>
    <t>Maximum Best NDR</t>
  </si>
  <si>
    <t>Best RI/$</t>
  </si>
  <si>
    <t>Best Total RI</t>
  </si>
  <si>
    <t xml:space="preserve">   Best RI</t>
  </si>
  <si>
    <t>㜸〱捤㔸つ㙣ㅣ㐷ㄵ扥摤扢㕤摦摥㑦㘲搲挴㈲改摦㌵〹搰挶搱搵㑥㥣㈶晤〹㡥㝤ㄷ晦〴挷㜱㜳㑥ㅣ㈱攰㔸摦捤摡ㅢ敦㡦扢扢攷搸㈰ち㐵㔵搴〲〵㔱摡慡〹㔰㐱㔳㠲㕡ㄱ愲愴㔲㘹㠳〰昱㈳㐱㐵㐱ㄴ㠹㐲㐱㠵㔲搱昲搷愰㐸㐰〴㉡㔱㜹摦散摥㙦敥㤲㤰〶㈹㘳摦摢㤹㜹㙦摥散捣扣昷扤户ㄳㄲ㐲愱搰㥢㔴昰㐴㠹愰㜲㔵㙥挱昵㤸㤹捥搸㠶挱ち㥥㙥㕢㙥扡捦㜱搴㠵ㄱ摤昵挲㈴㈰攷㜵攲扢㔲摥搵㍦挴愲昹㌹收戸㈴㈴㠵㐲搱愸㈲ㄲㅦ㑡昰㙢㉦㌷ㄴ㡣㑡㐴㠸散捣昴敦㤸摣㑢㕡㜳㥥敤戰戵愹摤晥搸捤ㅢ搳敢搳㥢扡㝢搲㕤㙢㔳㤹㤲攱㤵ㅣ戶搹㘲㈵捦㔱㡤戵愹戱搲愴愱ㄷ摥挳ㄶ挶敤ㄹ㘶㙤㘶㤳㕤敢㈷搵ㅥ㤲摥戰㐱扢昹收㑤〹㥡㌸㌴㥡改ㅦ㘲挶㉣㘹扢㌴㍡㘵搲㌹㤲改ㅦ㜳㤸㜶㘹㌴㑡搸㠲捥㉣㉢攸搸㉢挶ㅣ摤㥡㑡㘷晡改扦㘶㍦愸戵㌱扤㈳㌷敥㌰慢㠸㔵㈹收㡥挲攴㙥搵㈸㌱搹攴慦ㄲ㌵㜷慢捥愸㙡戲愴戹换㘵㍢㔵㙢㡡愱㈵㤹㠳㈵扤ㄸ愱搳ぢ摦搰㙣㡡㘰㙢搲㍢㌲晤㤹㘹搵昱戸㑡㑣搰㔴㥡捦㤴收㉦挱愵㜹ㅢㅢ㈲挴〳换攰戳攱晤摡㐰愲㐴㘴㠵㐸㤲㡦㐹昱㐱愹㙥㈱㜲㥡㉣慢㜶㐸㥣㘴挴扣㉡收㈷挵㝣㐱捣ㄷ挵㍣ㄳ昳㥡㤸㥦ㄲ昳搳㘲㕥ㄷ昳㝢挵晣っ挹㤴㑢戴慤㑤っ捡㙢慦慣㍣晣昷㠹ㅦ㙣昹晣户㘷慣㕦㍦晥昱晢ㄲ搰㌵㐲敢㐹㡦㌲敦㤲ㅣ戹㠴戵㌴摤㡦愶扢㤷㈰㘹挹昴㌷㍦换摣㠲㠲㤳ㄹ戶㡡㙣㕥愶ㅡ㥤㔸挲捣搸㤶挷收扤慣敡愹㙤收㤸㑡㠷敡㈹㈴搴挹㐷昹㌵㡣㑣昲扥昲攸㔸搰㈲つ敤扣㕡愳㈵捥㍢㝣㑤〲㌹㔸㌸攲搳愸摣捣㘵㠷㔴㜷摡㔳㈷つ戶扡挱㈴戰㙢㘴㔷扢㍣摤㜰搳愴㜲搰戱㑢戳搸捦㑢愵㠷㥢㉥っ㐲㑥ㄲ攱〰㠳㈷〱挲ㄶ㘵ㄱ㍤㘲ち㤸ち㤸〰ㅦ㝡㔰㈹昳ㄲ㑢愸㜱㝢㘰㘸㔹㐷摤㐷㡥㔲㍤攰㜵改㉥晣㥤ㅦ㈵〸㈴戴つ摡㐶慤扢扢戸愱㑢㕤慦㑡戰搲愶挷摢搴摣㤷㤲㜴挲㥣搰慤愲扤㡦ぢ挴㑤㙥摣晤慡㔵㜴㤳㘶㑥攷挷㥤〵㈲挶捤㌱收ㄴ攸㜰㜵㠳挵㑣㙥晣攳ぢ戳散慡㝥搵㘵㔵晦改搴㝣㘵晤㜶㠹㌴㕣搹㥣㤹昳㔴㡦慤㘸攴㔵㤵㥣㌵㉣㐷㌸挲㕣晥㠲搷㌴づ攳㔶搸㌷慦晢散慢ㅢ搸㠴㈷昶㘴㙢敥㠰挳敥愸㜰捦㝡愳㍥㡡ち㜳っ晣戳㔶改戳晣昷㈲㈴戰㕤㘶昱搷敢㌴挷昴挲っ㜳㜲っ㌱㠵ㄵ昹㔲㤷㠱挵挸㌱ち捣敤摣㘱搱㐲〹搰㡡㉢㙢㝢戵慤昳ㅥ愱㈱㉢搲晢ㄲ扣㝢ぢ攳㌰改㡥㍡ㄱ㝦㑥㘲㉣慦敢ㅥ戰ぢ㈵ㄷ敥攳搸㐶㍤愷慦㌸愷搲㥣挵敤㜶㤱㐵挲攱㐸㈴ㄲ愲ㅦ㔱〲搰㌰昹搴㥡〶㡦攱㌸つ摤慥て㡢㌵㜶〱㕣㙣收㝤㤵㠰㜹㑥收昵慤㈷慡ㅡㄵ戶ち搳扣慢戵㜰挵敡㘰㜹㤰㝤㝢扤〳愵㜷搲愶搳收ㅡっ摥㈵㌶㈲㐲捤晡慡挶〶㌵攷㜰㤸㥡慤㠶ㄷ㐰晡ㅣ慢攱㙡㉢〶昵晦ㄵㄶ挵㉢㠲搵㙦㥤㈳户ㅣ㈲㤷㌵㤸㜳捥㜳㄰昰㐶捡ㄵ㈰昰㝣㘵ㄹ㐸〷ㄱ改捦〴㔰ㄷ扡昱挸㜹摡收〰晥昹㍣㠱㈹戵㤰昲㐸㝦㈲ㄵ㉤捦〳ㄲ挲扣戰㈰敤搳㡢摥戴㍣捤昴愹㘹㡦晡㈸㤷㡡㐶㜱㔸㝦愰摦㈳昴晢ㄸ㈵㔳㥦挴っ捡㜲㤰ㄵ㈰㔷ㄲ㠹挵㝣㈴㤵㘳捡搵搴㤴慦㈱㤲昰〳戱㙦愶㌱㈱〲搰㙤戶晥㑡㠸㐰散㡢㡤搸㙡㜱㐰㉤㔰㘲搶ㄶ愴㘵搱㡣㙤捥㔲攰㜲摡㈱㤹㈱㙦㈱㉦㥣搳㡢捣㠹愲㈳㐷改㕦㠴昲㌲㔷收㔸攳㔲㐴ち㠷㈴㈹ㅥ㙤㌶搷㜰㔹搷敡攰㜰㙡搳换攱戳昴扦㝥晢愶㕥愴㡦戱ㄸ㈲㤳㜲㉤㐸㡡㠸㠴㐳晡ㅦ晣ㄳ愳㔷㜰敢慢㜱摡㑥㙤户捥昶挱㔷慥㍤㥢㐵㠹㔵愶攴㝡㌶て搳搷㥣捤捦摡愳戶㤷搵摤㔹㐳㕤㔸摤㠴敤㜳㈶愶㤹㐵㡥敢㄰搴㥤㑦挸㥥㥤㘵挵㈶敦㤸戳㑢ㄴ㔷㠶戳㤷〳㑡搲㉥㤲㥤㜲㜰ㄴ〵㉡ㄷ攷㘱㌱㈸㠹愱㠴〴昸ㄹ㌷攷敢愸〲㉦㔸㠳づ㌸ㅥ敦㕤㐹ㄵ㠸攳㈷挱ㄳ捦〱㉥昵㔰㠹ㄱ㐹搳㍦㐲摦㉥㈵ㄳ㄰ㅡ㌳户㕡㈵㍦㌷㤳捤摣戴扤捦㕡㠲敥捥㍡搱㤸摦〵扡搸慦㔶〶挵〳ㄶ㐶㉥昷㡤ㄹ愱〸晣捥慡敡㘵㡤ㅣ㍥㔳ㅢ㉤㄰㍦昸㘷㙢ㄴ挷〴㐰㡤愸㜰㘱㔲㈴㐷搲捡㉡㈲㔸㜴㐸愸愹昲戶〴愸戸㈰戰㙦㈷挱挵㕡挵昴挷㜵捦㘰㜱㡤㕢㌷慦㐷㌵㝡㌹㡡摦挵㌶㙤㝣摡㘱㉣㥢搴〶ㅤ扤㘸攸ㄶ㠳ㅢ㉤昵㐵㐷搸ㄴ挵敡㌱摢搵昱搵㤸搴挶ㅤ搵㜲〱㈰㔶㘱㘱㐹㕤㡢ㅦ㡣愴昵敢㤶㑢搳㜰㜷㐳㝤戱㠶敤㈲㘴㈸㤹搶愰㍡敢㕥ㄶ愶て㝢昴ぢ户㝦㐱ㄴ㐴㔱㠸㡡搱㡢㜴㠲㄰捦㝥〹㉢挵搰㍡㔲㉢㠲㄰捣㤱㑦㐸〰昵ぢて戹㜸慦〴晦㉥っ㔲愸㜰㌳摣慤㈴㈲摣㔶摥㠱㌱敦㈴㌲㌴戸㙢戸㥡㔶扦㠵捦㙦〹㐱攸ㅣ捥挹㙤愸ㄲ昹攱摦㡢㝣㘳㐱ㅦ㙣㐷攱㘷㡥㔶愳〱挶㌴㉥〳㕢㕣㔴慤づ㔰㐶㤷搰㐶搴㐹㘶っ搸㡥愹㝡㡢晣〶晣捡㔴つ㌷攰㤱ㅦ㥡㉡㡣ぢㅦ扣戹㠲㙡戰愸搶㔷昲散敤扡愵㘸㐴戸〵〶㕤敡㍣㜵愹昳扣㉢愱敤㐴㡡敥㈳〷改戲愷㔴㐷昷愶㑤扤㄰㐵〳㘹昴㘵㘱㤵攴敥ㅣ㔰㘸㐳㔱捡搰㥣㙡㠰ㄷ晦㉢㡦づ㍢㑤昱て㕢㠷挳㈷摢ㄵ〵㤹晥㠴㡢㑣㤵㐲㠲挰㍦摦㤴敢㐹㥢挴慦㜹昰㈹㡡㜲慡㝣㤹㜴敡愳搴攳㘳㍤ㄲㄳ戰㤵ㅢ㠲ちㅡ敤㠸改ㄸ㉡慦㈱昲戶㑣㝦摥扦〹ㄹ㉥攲㕢捡㕢㤰㍢愹㝢ㄱ㜵搷㘴㥡敤㈹敡挳ㄸ㘵㉤〸扥改摡慦㈳㠲㥤㔰搲㈰㌷㠲㜴㠱㜴ㄳ㘹㐷ㄸ〱戶㈹昰㌲㘵㍤㐸て挸〶㤰㥢㐰㌶㠲㙣〲戹ㄹ攴ㄶ㤰㕢㠹㈴攵挵〰㔶㘸㤶てㅥ㐰㜹愶㤷敡㔴㝥ㄶ㍣㕦敥晤挹㜳㈸慦昷ち㜰㉢扥挰摢戸㠴㑦㈴㙣捥㜹捦〳ㄳ挴㌴㥣㑣捥㕢㌰挸ㅢ㔰挵扤㠲㕦㐳㡥攵戳〹ㄵ㙤㠷慥㜸㈲㡤戹㘴㘵㉣搲挵昸搲㠶捣㥦て〳〷〷㉦㝤扦㐹㉥㕡ㄹ㡦ㄵ㔴昳㔷㡣㐱㤱摦㑤㘴改㜶扤攰搸慥慤㜹愹ㅣ㘱㝡ちㅦ㜸㕡㈸搴搵㈷㝤㤷㌴㌶㥤ㄳぢ㡢㔸戸㥤㥡㐳㑡ㅣ㥢戱㈸㜰昲户㤱㕣ち㜴㡣敦㔷㕢ㅢ愶攱搱㡢㥥愱㔵戴㡢敤㌰ㄲ㝥㘶㕢愸㤲㕣㥣攸愳挷昶㑣㝦搶㌶㔵摤扡㌴㤸〵敢㘹㝡ㄹ攷㑦㔲戹㤵㉢摢㈲㙥㌴ㄲ戸㡣愳挴㥡摦戸㐵㜹㠳搰㉢㘹㑥搸捥捣愴㙤捦攰捣ㄶ昱㤶㍢捤㤸㠷㍢戲戸改㥢㌴敡㤴㌴㠵挳㜵户㘱挱㐱㠱㠹㈵捡晤㐴㤲㝤㠶㤱㉡㙢㜴攵っ扡敡㙥敤攴㉣㜵㉤ㅤ搰愷攸㡡搴㑤㙤㑡昷愴扡改㐲㘴摥㜰攷㠵㙦搲㐹攰捡㙤搵慥愹搴扦㝦摥㍢㜴晦晡て戸て㤷扥昷㥡㜰㈲㘰㌴㕥愲㐹昰㤸㔵つ㠰㔱昳㉤㔸戹昱㠰㥦挹㜴㥦㐵〶ㄸ摣㙥㐵改㐲换昳㤸㘳㕤づ㔸㐸㤶挶攱慦愹ㄹ挲扥攴㡢㠴㌹攱ㄹ摡㌹ㄸ㜸㙣㘸愸㝣㑦㈵㠶㉡㘸攰㠳ㅢ㄰〷ㅢ㈹㍣㕤ㄶ㍥昶㔴攸㑤敡愰〲愸㐲㈱挸昰㠵㠱㑣㕣昸ㅢ㘵攱㜵㙦㥥㙡㄰㝥戹㉣っ〴攳挲㑦㤵㠵晦扡㙥㜹㐵戸っ㍥㠱收㜵㈴捣㐱ㄱ搷㙡昲〸㤱昰㠰㔳攰㈸㉤ㅣ愷昱戰㡣㌵㔹昱㕦㤳㌷㍥戹敤愱㤷㕦晤摢㑤㥦搹㝦㔸㌸ㄶ㌰㥥搰㌶㍥㝣敡挴搱挱扢㥥㑦㍣扦晡攰㠱ㅥ〱㐸㔹搵㌶㔶愷敤敢慤戴ㅤ〹ㄸ敢㤴㠹㥦㥥敥摤㤳㜹㉣晢㐰攸昷㈷攷昷〸㠰摣慡戶昱㍡㙤㑦戴搲昶㜸挰㜰㍢摥㝢㉡㤷ㅥㅣ昹摡㤹挱攱扦ㄴ戶㍤㈵〰扢慢摡昶搴㘹㍢摣㑡摢㔷〲挶㥤改㔷敥晡敡ㅦ㝦㌳㜸昴㡥㘵摦㌹㜰敦扥㐳〲㠲㐰㔵摢晢敡戴㍤摡㑡摢㤷〳挶て㡦㍦晢㤱挷昶ㅥ摡㝥攴捣慤昲慦敥改搸㉥㈰㥡㔴戵㝤戰㑥摢㈳慤戴㝤㌱㘰㜴扣㤱㝢㍡搲㜹㙣攰ㄳㄳ㥦晢㙤攷㡢㉦扣㈸㈰㉣㔵戵ㄵ敢戴ㅤ㙣愵敤㐰挰昸挵㤹攳挶慢ㅦ晥搱挰户㍡㝥摣摤㜳昷敦㐶〵挴户慡戶改㍡㙤て戵搲昶㘰挰戸㘷搹挹〷㥥㍤㜲搷搰愳晦〹ぢ㉦扣戴晦㥦〲〲㘵㔵㥢㔱愷敤晥㔶摡㍥ㅢ㌰戲㠷昶㥦㝥攵挹㙤搹扢扦㜰㘸㔵扡敢搰㈱〱ㄱ户慡㙤戶㑥摢愷㕢㘹扢㉦㘰㍣昸换㉦扤㜴摢愸㌰㝡昴捥攴㜳晦搸昴挶挹㜶㐴㘱㐴㤰㘴扢戴㠵ㅥ户戶㠶戸㥡摣愲戳昱愶㜱㉢摤ㅣ㉥挰㠳挳㜴挷㈱昱㠴㌰㈲摥㜲㜱扡捡昷㜲㌲愹㤳㍥㐵敦晤ㄶ昴搴㠷㘹㘸扣㤶㝥㑡〹慡㐱ㅡ㘱㄰㈹挴〰搶搱㜰挷ㄴ㡦〳ㅢ㜷ㅤ㌸戱㈵搴昳晥扥昸㝦〱㔹搵昲扣</t>
  </si>
  <si>
    <t>㜸〱捤㕣㝢㜴㕢挵㤹扦㈳㕢搷ㅡ昹㈱攵挱㈳㈴㈴㈶㄰㕥㑥摤㍣㈱㠴愵挴戱ㄳ挷挵㠹㠳敤挰㐲换昱捡搲㤵㉤愲㠷㤱攴挴收散㌹ㄴ㌸愵㔰㑡换搹戳换〱㕡づㄴ扡㤴昲〷㘵换㘳户戴㉣㤴愵摢挷〲㠵ㄶ㈸㤴愵㠵㤴攷挲昲㠶㐲㘱挹晥㝥摦扤㤲慥愴㉢摢㜵㤳㜳㜲㘳㝤晡收㥢摦㝣㌳昳㝤㌳㜳扦㤹㝢ㄵ㐳ㄹ㠶戱ㄷㄷ扦㜹搵㤳㔹㌴㌰㤹换㕢愹昶捥㑣㌲㘹㐵昳㠹㑣㍡搷摥㤱捤㐶㈶㝢ㄳ戹㝣ㅤ〰收㔰〲昹㌹晦㔰㉥㜱扥ㄵㄸ摡㘵㘵㜳〰昹つ㈳㄰搰㍥收㍢㥦㜰㈱愱㔹㑡搷㤳〰㘵㘸〲㜴〳㐹〰愴㐹㠳昴㜷㙥散ㅢ㍥ㄷ搵つ攴㌳㔹㙢㜹敢ㄹ戶搲㔳㑥㙣㕦摤扥㙥攵㥡昶ㄵ换㕢㍢挷㤳昹昱慣㜵㑡摡ㅡ捦㘷㈳挹攵慤摢挷㠷㤳㠹攸㘹搶攴㘰㘶愷㤵㍥挵ㅡ㕥戱㝡㌸戲〶攸戵㙢攳㈷㥤戴慥㈹〸扤扤㥤ㅢ户㘷慤㜸㙥摦㘸㙣愴挶扥捥㡤敤摢慣晣扥搱搸〴㡤㕢㍢㌷㜶㘵㔲㤱㐴㝡㥦愸昴搳搸慢扢慣㘸㠲㕥戱慣㙣㈲㍤搲㡥㈶㤷ㄹㄸ愹ㄳ摢㌷挳搲搱㐸㉥摦㘹㈵㤳晤㔶㥣づ㘹㑡搱㕡㔶搶㑡㐷慤㕣㑢㙡搳㐴搴㑡㍡搹戹㐰敡㡣㐸㜶㕢㈴㘵搵㤳〹愵㙣㝦昵挴慣㜴㍥㤱㥦㙣㑥敤挸㔹晤㤱昴㠸㐵㠸㍦搵㍤㥥㠸搵搷慢晡㝡愳敥ㄸ慦挶㠸㔷摡㌷㘷愳㥤愳㤱㙣㕥㔲昴搷㑡㉦慣㙢㘴㐸挳换㥡挵搱搳㕡㔱㡡㉥ㅡ㐸愴㑥戳戲㘹㉢挹㑡攸戸戶ち㤰搸挴㌶㝣搱㌸㠵摥搰㉤慡搱㤹〸散ち㙢搱捤㈴㉤㈰㘶㠸愴㘳戰扦愷㜵戵づ㔳㍡〷㐴搵扦㠱戹攴㉥挵㙡㝤㐳ㄱ摦搰戰㙦㈸敡ㅢ㡡昹㠶㉣摦㔰摣㌷㌴攲ㅢㅡ昵つ㈵㝣㐳攷晡㠶㜶〲㔳戸〲つつ㍥攷晡㈴㜹昶㘵晦戸攳戹慥晢㍥㙦㝣捥㜷㘱㘰慤攲昴㤱㜹㌴て㡣㥥て㘲ㅥ㐴㈲慤㔸愵て愶昴㄰㄰愵㕥㐱㉢搸㤲㍤摤捦㥦㜸㘹昶敡㉤昷㍥昵昵㐷挶ㅥ晤昳㥢㡡㤳㑦㔴㉣㈰昸㌰㄰㜳㈱挸㌱戰㝥㉣ㄱ捤㕢戱搶挱㑣㍥㤲㙣敤户昲ㄸ㡤㐸昶愴挶戲㔶㡥攳㈸户㝥搵㝡扤㠸挵づ〷㔱㙡㡦㔳挷㘷㙥㜹敥昲㡥㉢㤲㍤ㄷ㑦昴晣㝥㐷挳㡡扦㔳㥣摢㔲挷ㄲ㠲㕢㐱捣㈳㐰㘶㔶挷〹敢昵㔲ㄶ㍢ㄲ㐴愹晦㜶敡攸㜸敦㡡㐷扦㔸㝦昶戶摢捥ㄹ散㝤晡㥦㝥㙥㈸㡥㔴愹㘳ㄹ挱㐷㠳㤸挷㠰㌴っ昶㙦㕡挹㜶ㅥ㑢昱㜱㈰㑡㍤改攸昸挳扦ㅤ搷ㅣ㍢㌷搱㝤攱戲㐷㠷晦攳挵㜹㑢ㄴ㔷ㅥ搱搱㐶昰㜲㄰昳㌳㈰戶㡥㜵敢㜵㍢挵㥦〵㔱敡㔱㐷挷戶㉢㝡晥㘵摤挳摤㕢㉥㥥户昰㝢捦㙦㝣㙡㐹搳㑡㘴㥦敥っ㤲慥㙣㘴㌷㘶㕡㘹ち慦㙡㕦挱㝦搳慦㕢㔸戶攲㙢攳㈷挶㔷慥㡣慤㕤ㄱ㔹ㅤ昱㜳㤸捤㜴捥㜰ㅣ㌴挵捦㑣愴㘳㤹摤㌲㠹㥡攲㥢ㄳ挹扣㤵㤵㐴㈸㡥㉦㝢㈱㤰㜴㜳㝣搳〴搶捥愸㍤摦收挷㍢慤㉣㍤㥤㥦㉣㑤挲㐵ㅢ㈳㌹慢㤴㙣㜳㜴㙦捣㡣愷㘳戹㠵摥㤹〳昹㐸摥㍡慣㌲慦愴愴慡搸〰㔶㈵㉢㈷㑤㕡㕣㔹散㡣㐸㜲摣敡㤸㐸搸搹㠷㔷㘴㘳㝤捡っ搷捥摤㥣戵捥㉢收㔶戵愸〳㜷戳㕤愲扢慡㤷㜶㤶摤慥搶捥搱㑣捥㑡㑢昳摡㔲摢ㄳ搱㥤㔶㜶挰攲扤搰㡡㐹㔷て㘲㤶戳㐸戶昵愵搱㔱㉣㝢戱愵㙥㈹つ㙤愵㘳㔶っ敤ㅤ㠳㤵㈷〷㈳挳㐹敢攰㌲㠸㕤㈷㌲ㄶ㤴㠹㌷㘷愲攳戹捥㑣㍡㥦捤㈴换㜳㍡㘲扢㈲㔸㤸㘳㕢㌳㌱慢㕥㉥挳愶捡愸慢㔳捡㌸搶㙢㠵愳敥ㅣ搷㐰搷㈰攱㑡㍢㌵搸㌵㠸〸昶㕣㍢㡢㥡挱戸〶ㄹ昱挷㑤搹ㄲ昷㈰㈴㝡挵㤴㘸㡦㐱捡㐲㠷㤶㑦扣昶㝥昸〷㝥㐸㕡㥣㤵扥愳㙡慢㉣㡤换㘹㕡敡昲ち㐳ㅦ愲愷㌰㥡愸㉤㡥扤晤ぢ昶昹收㌹扤摦戴ぢ户摦㉤㤱㜴㉣㘹㘵愷っ摣ㄴ㕢愴㔷㤱慣㈶㔹㐳戲㤶攴〴㄰晦㉦戰挶搵戴㈸㙦㍤㙡㐲㑤晡㜷㈷㘲昹㔱㜳搴㑡㡣㡣收㈱㐳挰ㄷ〸搰摣㔵㤷㕥〷㤱㍥㠹㘴㍤㐸㌰㘸㤸㈷ㄳ㘴〶㠳收摦攰㍢㔴㠸㍤㕡敤㔱ㄹ㔴㝥摥㔷晦昲扢㍦㐳㑣㉤挱〶攲挰㥣㍦〵扤戹扡㍡㉦㑢㙣㠹攴㐶昳㥣㠴㔳㘶捡㝤晥ㄴ㉡晤ㅣ㐸搳愹㈰扤㕢慣㈴愶昰扥〹㈱晤㡣ㄶ愶つ㔷收〲㜴㜰㙡㘰㌲ㅤㅤ捤㘶搲㠸戲扢㈲昹㐸㐷ㄴ㌱㔹㑥㐵捣㔴㙦愶㜳㍣㙦愶戶㈴昰搵㤴敡户挶慣㐸扥ㄳぢ㜴扥㌹搵㡢㜸㑥㔶搰㥥搸㠴㍦㘵㠷㘲㕤㔶㉥慡ㄹ戳昵㘰㐱㥡㌰挱㘱㠵㙤㑡㜱㠹戱㈶昲㔴摤㤰摡ㅥ㐱捣㤷搷〰戵㐹㈹㥢㘳挹㘶㤱ㄵ㑡〷㥤ㄴ㌴㠴㠵㜵㘹㘹ㄴ㠱慤挹攰㤸挱扤ㄳ㌷搹㝡㠷㔶捥㥤ㅤ昹㐴㌲搷敥ㄸ户扤㉢㠳㘸摥㤲㝤〶㡤㙥㥡ㄸ㕡收㤴慥慡㥣攲っ晡晡愲挳戶㕡㌴愵㍢㥢ㄹㅦ㘳〴戶慦昴㔰㤷愱㌷㠰㕣晦昶慤㈷㉦扢敥晢㝢㥤敦ぢ㌰㜹攴㌲㍢㤰改挴㠵收㐶昰戲扢攲㌷㉦摤〹ㄲ搴挴㘸㘶戲〸扥攴戲昳晣っ㈳㍤搷摡ㅡ㜱㉡㈳扡愶ㄴ㝡㍤㤸戵㈴昰づ㐸㘲㜲捣㙡㑥㥤㤹挹敥ㅣ捥㘴㜶㜲㄰戴㐸㉡㌷㙡㔹㜹㐶戳㡤㑥昰㑥㕥㈹㔵㔷㔷ㄶ戴扡挲㕥挶挱㘶㌷㐸㜳㐷㌲搹㕡搰㤸㌳户㐰㔴㠷㝢㡡搹〳㘶晥收挴〸㌶㘶戹搶㜵敤㙢㕡㔷㈲攸㤹㐸收㈶搴摤攸ㅤ愳搰攳扢㝣ㅦづ㝦昶㡥捦㕦昵摣㡢㙦㥣昰㡤㑢㙥㔶㜷㌹ㄹ㔵ㄱ㉥〳㕢〹戱㝢挱攸慤㈴摢㐸晡㐸戶㠳愸敦愳㈸㔷㉡昰攵㤷敥㐷㕡て㤰っ㠲㘰扤搱㕣㙦戰摣㘸㉥㌷㐱愵ㄸ㈸㜱㠹搱㘷㤲晣㉤㠸㘲挸捣改㘸攸戳㐰㙡晡昴㙣㘴ㄶ愲散㉡户㝤ㄱ㤹㐱㑤㐸戵㑢㈵㑦㌱㈶愷㕢㌵捤愸㘹㌸㑤愳愹敢ㅣ㌳㔴搹攷㕢㑥挶㥥捡昰㥤㔱扢搸挷愲㤲㌸挹〸挹㈸㐹〲㐴㕤攵搸㠷㍤㘳㥣㝥㌴㤶挷㙦㘰づㅡ㝡㈷㐹㤲㈴〵㔲戲㡦捥㈰㘹㡥㠱㔴㉦挹㡡㍢〴戱搹㜹㘰㜴ㄶ㐴㉤〲戱㙤㤶〳㔷搳㘶扣㍢捣㉣攴㐷戸㕥㘵搴㕤㈸ㅤ搴搴㔱㈳㑦戱㜳㕥㐶扤戸㤶㔱㉦㜲㌲慡昶㉢㑢愰㐹㡣㝡〱慢晢ㄲ挹㠵㈴ㄷ㤱㕣っ愲晥扥愶㔱扦㑣捣㈵㈴㕦〱㜱ㄹ昵㌲捡㘸㔴っ扣㔶㝣㠹ㄱ㉦〷愳扦〶愲㤶㠲搸㐶扣〲㕣㑤㈳㝥ㅤ㤹㌳㌳㈲昶㑤㔵㐶扣ㄲ愵㠳㥡㍡㙡攴愹㈳㤱攷㘵挴㐴㉤㈳㡥㍡ㄹ㔵ㅢ㌲敥挳挴㠸搷戰扡㙢㐹扥㐹昲㉤㤲敢㐰搴戰㘳挴摢㤱㜸〵㥦搲挸扣㥥㤸ㅢ㐸扥つ攲㌲攲㑤㤴㌹㐶攴ㅥ㑦㡣昸捦ㄴ摥っ愲㡥〵戱㡤昸㕤㜰㌵㡤㜸ぢ㌲㡢ㅢ挳㉡㈳摤㡡摣愰㈶愶摡㐸㤲愷㡥㐳㥥㤷㤱晡㙡ㄹ㘹㥢㤳㔱戵攳㙣㠳㈶㌱搲ㅤ慣敥㑥㤲扢㐸敥㈶昹㔷㄰戵挵㌱ㄲ㔷㈷㡥晥㤲㤱㝥㐸捣㍤㈴㍦〲㜱ㄹ改㕥捡ㅣ㈳㉤〷㉦㐶扡㡦挲晢㐱㔴㍢㠸㙤愴㥦㠰慢㘹愴〷㤰㔹摣昹㔶ㄹ改㐱攴〶㌵㌱搵㐶㤲㍣挵㝤戲㤷㤱搶搶㌲搲ㅡ㈷愳㜲㑢敤㘷㠰㕡ㄹ㈸挸㐱㑤㜱戳攱摡挶戰戳㘶㝣㐷㍡㤱捦㌵挶㍢挶昳㤹捤㠹㝣㔷㉥摦ㄴ〷〱㉢㐵づ㤳戸摣㔵愸㉤㝥㐶挲摡㍤㠸㕢攴㤲敡㉣㥣㘱㜵㡥攷昲ㄹ㠹㠱ㄶ㔷攷㜷㘵戶㘵昲㕤㠹摣㔸㌲㌲㜹㤴㐷戶㥤㜳收愸㤵挶㐶㌱㡢晤攲㜴愰捣搸㤸ㄵ昳㘸攳㐰㘶㍣ㅢ戵㝡扡づ㠴慤愶戲㠳㌹〳㜱〲㐲㌹戵慣昶搶捡㘵㜷㙥㌷㝣㠸㉤搴㉣㜷㉡戲㕤搰㡦㐰㡢㠱㍡㌱攴㜱ㄹ晥搵㐸㑥㍤㍣㕣ㅢ搷㐶㠰㠳㜱戸搴㤶㌵㍢㈷㈳㍤改㕣㈲㘶〵㥤搴搶㐴扡挵㘱晢挶昳㘵㌹㤱㠹㜹㑥づ㠲㥦扥㌴摣ㅥ㡤㘴㘳〷㠲㐷㘸ㄵ〴㘰攲づ㘵攲摦散㡣㙣慢㌱㡣户ちて〰摥扡㐰っ㙤昸搷㈰换㌳づ㉤㑥㐳㌰慥㍤㝦〸昸㘶㥡扡㈸づ㌰戵搵㡡愴挵〳〳昹㔸㤷戵慢㐵㄰ㄶ〶㌶㡥㡣㤳搶扣昲愴㙣㑢㜴扣㘳㌸㤷㐹㡥攷慤㤶㈲㈷ㄳ㕣挷晢慤㘴㠴攷㌷㑤㐵㙥㝢㌴㡦ㄳ慥愲㍥㥥捤ㅣ㌸摥㠱㐵敡ㅤて㈹昱㤱㌹挵挰㉤敦〴攷捥㉣㍤慡っ㈳㉥搷ㅢ愷慡㙢慦攱昵扤㔳㡤〲攳㑣㈲敥晡㘷㝥㐰挳㔹㌴慦㜰㙥㘸慦㙣戲㘸㌵ㄵ㘴㍣ㅢ㘹㡥换㝡㠷〳㔰㍥㉤〸㜱摡㈴昱〸㈷㥦㠸㐶㤲挹挹㤶㜸㑦㍡㥡ㅣ㡦㔹扤㤱㘱㉢㔹㔸慢㌳搹搴〱攲㉦㜹散㘵晢㙡ち扢㌸愷㔶㍤㜸昶㔵㌸づ㥡昵昲㘶攸㕦挱慣戲㐷㠱づ㝢㙤㍢〱㤲㔹㥤㠴捤㉤㥤攳捡〳ㄸ㉣㘹㔵㈲慥㘵㍣ㅢ㈸ㅥ愶挹㙣㜳挱㝡㌳扤ㄹㅣ㜴挶㕣愲㉤〹㕢㜴挰捣㈹㜱㤱㘹㥡戳扤愹挰挰戸摥摡敢㝣㌳攲挷昵搶愹㡣愸㜸㜷攱愱㔵攵愹㠲㉢昸㤰晢扤㉣㠰っ愹㐲㕣扤散㘰㘱㌰㤱㑦㕡㡤㜱挹ㄷ㍥挰改㐰㙢㌶挴〷㐷戱㌳敦㙡㡥㜷㘷ㄳ戱㈴ㅥ慡㌰昰挰挱㍢ㅦ㝡昵㕡㈳㌸㈲摥㥥挹㈵昸㤰戵㌹㍥㤸㡤愴㜳㘳㍣㠸㠹㑥捥㉤㑢㠹戳晣昱㡤㠹㌴㈶㡦㕤㈷昹㔰㝣㘰㌴戳ㅢ捦㘹挷㔳改敥挸㔸敥㠰㜰ㄴ㔶㈰攷戲㘷㤴㑦昹㝣㉡攰ぢ捣昶ㅥ㠵挵㄰㉡ㄹㄷ晡㐸ㅣ㔷㥤〴㙥㡡戹㑡㉦㌹〷昴㥣慢㙣㔳搹愳㑤捦ㄳ挲攲㐳㙥慥扦晡㌱㤶昹㌵挸㤶敥ㅤ㍤愵挷㍡㝦挵〳㘹晦㝡㘸㥢攲㈶㈰㠳愲㜸㠲捣㠷㝢㉤昶㐰愱㡣攳㐶㡢扦㤹慡ㅣ㝣挱戸㘰㌸づ㜱摦㈴㥣散㘶㥣昰㌵㘱摡㘳搱挵戹㈸㔶摢ㄶ㍢挱〰㉥ㄵ㐹收㥣扣捥㑣㉡ㄵ攱挰攲愰ㅣ挰㡡㙤〵㈴㥡挶㍡愲攳㈰㌲晡ㅣ㔱㘴〲愲挸㠴㠸㜰㈳收㔳㈱攱愹㉢㌳ㄲ挹㈶昲愳愹㐴㌴挰〴㥦摣ㅣ㄰㈳ㄲ〳㐸㑥㈳㘱㔰㕥㌲㉣ㄱ㥡㔶㥥挲摡〷㠷㜰㜶㍢㜶ぢ㌴ㅤ㥤㡦㜱敢㤳扢户㥡攵㤱㍢〶慦㉣昳晡㜱㘸昳晢㐰戰攰㠳攲㜲㠵㕤㤰挸ㄲ㔴㝦ち攴㔳㥥㝡㌶〰㄰散捤㐴㘲㥢昱ㄸ㉦㤳㙤㜰㕥㤴〸挰㠹㕣㍡戲㘱㥥㜳㜷攲〱ㄱㅥ㍣敤㐲㥣㥢つ㔰㌰㠰㌳攴㝡㥥㤰㥢戶户㘸〵挳敦㙦っ㜸搵搵㔳搰㜵㤴㜳ㄲ攸㝥ㄳ愴愷㑡晦敢愷慦挳ち捡づ㌰㔴搰㑦㤰㍣〹愲㜸㠲捥晥㔴〰㝥㑢挰㔳㈰晥つ㈰㤵昳愱收愹㜰ㅤ㑢愴㜸㕡ㅤ㐸戱㍢〸㈹㑣㥣㘱攳搴ㅢ㈶㌱ㅢ〳㙣㠳㝥ㅡ攴攱㠷ㅥ㘲慤㠶敡〴㈹搴捦〱攰㌴昰㜷㘰昵㌳〴昴㠲㜰㑤ㄱ〷ㄹ晡㔹戰慥捤㠶摡㡡㈴㌷ㅣ㠵换攵㉦摢㕢㙡ㅢ戲ㄸ㉡㜳㠵㥡㉥散㔲㝤挰㌱昴㌲昴敦㐹戸挱㈹摣晢搵㜶㈴㜸晦户慦㥡㜷㈸搵て〰敦㔲㠶攷慡愸〶㤰挳㤵㔱㍦〷愲〶㐱戸攴ㄴ㠷攰ㅥ昰搳づ㐱挵〳搲㠲搹㔸摡㌱摢ㅦ挱敡ㄷ㐰ㄴ㡦㈷㍣〰㉦ㄲ昰ㄲ〱㘷㠱㙣㘰敡㘵㤰愲㍢㜸ㅣ㕡㈸收㜲〷㑦㠳昴慢㈰捡〲㜱戹攳㌵㈴摤敥㠸㈳㌹戵㍢㐶㠰㤸戱㍢㐶〱戶摤昱㍡戸㜲㜷昰㌰㜵㈶敥搸〹㥣戸挳㝣〳摣昱戸敢㑣晢ㅥ㐵敢戱㥤㙢㑦挰愱ㄲ㐶っ晢敡扡愷愹㈴搲攲扤㌷挱愸ㄴ㐸㤹昷摥㠶㘰㝡敦㘵㔸ㄶㅦ晤㡥挳㌰愱捥〳㈹搸ㅥ㙣挱愷敦㠲搵敦㠱愸㉣㠸〷攰㝤〲㍥㈰㈰〷戲㠱愹㍦㠱ㄴ㝤扡ぢ㠹㐲㌱㤷㑦㍦㈴昰㈳㄰挵ㄸ换攵搳㡦㤱㜴晢昴㑢㐸㑥敤搳ぢ㠱㤸戱㑦㉦〲搸昶改㈷攰捡㝤㝡㌱㈴㌳昱改㤷㠱戳㝤晡㈹戸ㄹ晡戴扢㤶㑦㉦㠱づ昱改㕥㌰敡㉢㈰㘵㍥攵慤㘰㝡㥦㕥挶戲昸㘸ㅦ㈸ㄹ昹㕣づ愶㘰㝢戰〵㥦搶㈱㔳㜳㐷愳扥收つ昰ㄳ㘰ㄲ㜰〵〰ㅢ昰搱つ㐸ㄵ㝤㝡愵慢㤸换愷〱ㄶ搳㉣㜶つ〰㉥㥦㌶㐲收昶改戵㐸㑥敤搳㙦〲㌱㘳㥦昲っ搹昶㘹ㄳ㕢㔰戶㙣㕥㠷扣㤹昸昴㝡攰㙣㥦戶㐰㐷㜰㄰敦〹㜱ㅥ慥昵㥥㠷㌷〰㉤㍥ぢ戱户摦㐶慡捣㘷㜳㈰㥤摥㘷㌷愱ㄸ㠰㠶㥥㑢㈵㑥㐲昱昸摡挳㘷昳〰搰昳〹攴搱戶〷攰㈰〲づ㈶攰扢〰㙣挰㐷ㅦ㠲㔴搱㘷户扡㡡戹㝣㜶㈸㡢㉤㘰戱㍢〰㜰昹㙣㈱㘴㙥㥦摤㠹攴搴㍥扢ぢ㠸ㄹ晢散㙥㠰㙤㥦㉤㘲ぢ捡㝣挶㤳敥㤹昸散㠷挰搹㍥㕢っㅤ㡥捦㝡㙡昹散ㅥ愰挵㘷㑢搸摢ㅦ㈱㔵收戳㈳㈰㥤摥㘷昷愲ㄸ㠰㠶㕥㑡㈵㑥㐲摤〷挶挳㈵㐷〲愰㡦㈲昰㝥㙦挰㌲〲㡥㈶攰㈷〰㙣挰㐷ㅦ㠳㔴搱㘷て扡㡡戹㝣㜶㉣㡢ㅤ〷攲攷攱攷捣づ㕢ㅢ㠰っ扢㑥挰戹㔹挸捤㠹㥦㍥ㅥ㐹攲搵捣㍥ㅣ挷攴㈹㍡㄰愲昱㝡晢㔰慣昲晤戶昲㌷㌶㜱㡥㉣㕤昸挲㌹っ㈹㉢㙤㔰㡥㜵晡㤶㈳㜲㜶㠷㘶㐱晦㤳㥦敥摤㍢戳㕡攰ㄷ愳㘱ㄷ㕦愰ㄸㅡ㌲〲慣戳づㅦ晢昸㠰㐷㍡㔳散㐹㉢捥㡦愸㘹㕥㈹戲收㙥愹㉤挹㌷慣扤㐲昲昲慤㘹ㅢ捡㉡敥㑦愹㐳㉦㘷ちっㅢ攲㝦ㅣ㘴摡㡤㡤㡣戶㌸户㌸〳昹挹㈴戶㤵㘴昹㥡㠰捤㌱扡挶昱㌸㘴㘸㕥㈶㡢㝢㐹㝤攵慢㐱挵戲㉢㔱㕦攳晣㡡㔷戱愴ㄸ㜳㝥捤㈶晤〶挶慤㔹㥥つ㉦搹㤳㘵㜸㤹敤㤰捦摦㥡㠸㘶㌳戹㑣㍣摦㍡㠰㠳㤱㔶扥㥣㠷ㄸ㜰㐵㠷晦㌱㘸昴慣㤳ㅤ慢㑦昳晤㘳㜱㔱㜰㘷㍡戳㍢㉤慤昱攷昸㡥㈲㙢搳つつ慣㠶㝢㝣戹㡥㠴昱挲㑦㌸㠹昰㤳〵㠶扢ㄴ㕥攱愷散㙦㈳昴㌴ㄸ㤶㌲ㅤ挱㍥晢ち晦づ慡攸㍤㜳〵ㅡ㌸愷㜳攳㔰昹慢搵收㑡㠸㥢㈰㤶扤㕢㍦㕥攷㌳㔷㐱搲〲㠹敢㥣㈳晣㡣愳㐵慦㐶愶扣愶㉣㉦㉣慢㘷㈱攷㔲ㄲ㔴扦㠴摤㌸搴㡢㐳㔶㜱㈷挲㘱慢㑦㐴ㄹ昵ㅣ㌸㝣ㅢ㝡ㅤ㔳㘰〸㔴㝢㐰㌸慣搴捦㔰㤴捥〴㙦㘸㝡㠸捥㔰㍦㠵㠴づ㈹㌷攸ㅦ㤹㡢㉢晣㠲晤㙤㠴戹㍤攰ㄵ㝥挹晥㌶㐲㉦㠳搹㍦〶攵㥥㠲㙤搷㌴愸愶昹㌴㉤ㄶ㝥戵㈰㍦㤵愲昹㐴捣〳㔱慦㠱搸㈶晡㜷昴愴摣㐴摣ㅤ搰㐴㐱昵㈶愱昸攸㑥㔰㌲昲㜹ㅢ㡣㤸攷挷㈸㕡㌰㡦戹〹㜹㌵〷戰扡挷搳㘶敦㐰ㄳ㐷戰敥㐶攱收扡昰扢攰㜹㠵摦戳扦㡤昰晢〵收〳㠷〹㌱ㅡ摦㍦㌶晣㄰㥡扤㙣昸㔱㐱㝥ㅡ㕡㈹㉦㤱敢〵㄰愹㡦㐱㙣ㅢ晥愰捡㠶㡣挶㙤ㅢ㑡ㄸ㡣㤴敥㐳㘹晣搹ㅦ㠶挱㘲挳摢㕤㌶搴戴愱っ戱摢㍣捤挵㘰㔸捣㌵〰〶收㘲攰换㉢捣攰㔷ㄸ㝦㠱㘱戴换㉢挴㐰㜷晦㤸㡢攱戱㤷戹ㄸ㌱㡢晣㑣㌰扡ㄵ㡤搰㑢㐰ㄴ愳㘶摢㕣㌷㔷㤹㡢㠱慥㙤㉥㠹㐰㔹收ぢ㄰攱捦晥㌰〲ㄵ㜳㝤挷㘵㉥昳ㅣ㐸㙢て戹ㅢ㍤㙤挸攰㤴㠷搹㝡〸㑣㜳㈸捣㐰㤴㔷㤸挱愸㌰㡣㍣㠵㘱昴挹㉢挴挰㜳晦搸㤰攱慡㤷つㄹ挱㡡㍣ち㐶摥昷搷换搰ㄲ挵㈸搶戶攱戵㔵㌶㘴攰㘹摢㔰㈲㐲挰昵〸㐴昸戳㍦㡣〸挵㠶㔷扢㙣愸㘹㐳ㄹ㜲㔷㜹㥡㡢㜱愱㤸㙢㈷ㄸ㤸㡢㌱㈰慦㌰攳㐰㘱㤶ㄵㄸ〶㝥扣㐲㡣昹昶㡦戹ㄸ㈹㝡㤹㡢挱愳挸㌳㘰攴愷つ扡つ㉤㔱ㄲ㌶㠰搱㔹挸㜹昱㉢捣昰㐱愶㔱づ㑣㜳㥤攲摤㘳づ㌲㉡摦㔷扢っㄶ昱㝣㥦敦㔲㈷愳敡㝤㍥戹愷㔰㔳㔹㝤扣户㐸㝤攷摢昵㜱㈹昶慡敦愲㕡昵㕤攸㘴散愹㜸㍦㉥捣㘵㔹扣昳㈵㙡づ昹戹㡣㥥㕣晢㘵〵搷扤戳つ戱㔹搹摢晡㥢昰昶晤愴て㙤慦挳愱愹㕦敥扢昵扥昵戳搳挵㐸㤶〳㠰ㅦ晦〵㘸晣㕦愱〷㍤㜲㠵㑢搴挸挵㐴㕦〴戹攲㝡散㘵挸昳㙢ㄹ㜲搲挹愸㝣㈷㉥捣戵㔹っ㜹㈹㤸收㤰攲〲㑢㘳慡摤㈸挱ㅥ㐸愵㕦愵㠴慢㥡㔷愵搹㕡㤵㥥攷㘴㔴扥㐳ㄶ收ち㈷㤵㕥〹〶㤵㜲㐵㤲㑡㌳敥㑡晦〱㔲挵㘵挰慢搲㜳㙢㔵㥡㜰㌲㉡摦挹ち㡦㐰㤳㔴㝡㌵ㄸ㔴捡㜹㉤㤵㡥戸㉢扤ㄶ㔲挵挹攴㔵改㜰慤㑡㈳㑥㐶攵㍢㑥攱挲㜴昰㜳挶ㅤ㕦㝢㔰搹捦㘳㑡㍦㤵〹㜱〰挵ㄹ愷㌷挶敤㕦慡挸搰㤲㠷敤ㄲ攴㌶攱搱㑣ㄶ㍦㔶改挵㜳㐶㍣㤰挱㉦攰㥣㐰ㄲ捦ㅦ㜹㜰㕥㜸㈴愰㈵挵挲㘶扣㉦㡢㘷〴つ昱㥥ㅣ㥥㘶挶〲㜸て㍣㡦ㅦて愵て㠴㥤㈲戶ㅤ昵㥣㠲㤸㠴㝣搱挵攷ㄹ昱慦㐴㜶攵㈳〴搷㈳摢㤲㍤ち㡦散㝤㝣愲㌳扢㝤愲㜹〳晣㔵㝡㑤㔶戶ㄸ㌹㥦ㅡ㠲㥦㈵〰㝥㙤搵〲㠶㌷戸㝣㠶扥ㄱ㔸昳㈶㄰扥㈶慤散㝥攰㉤扡敦㐰㈲攷㈱㐲っ挵㐵㤰挳㐰㔳户㑦㥤攵愹敢ㄶ〲愸慢愴攷㔶㡡㜸慥攲攸攱㤲攷搲㌳攰愹攷戶㜲㍤㜸慢㑡摦㕥慥挷捦㤵愴搲搰摣て㙥㘶て㉡㝥晦搱搸㐸敢敦戸收㥥つ挶㥡㜳㍡ㄴㄷぢ㌶挱晣〱㐸戵㤹戶㝡㌶改㑥ㄶ戸ぢ愴㘴㈶㌶敢㙥㐸摣摤攳㕡挳愶ㄵ㉢攳㈲㈱晤㘵㘵㍥搵敤愹晣ㅥ攴㘹㉡户敤㐶挵㍦愶挸㘵㌷慥㈷㘵㡡戹㄰戸ㄴ㜷㜸㉡扥㥦㕡捡ㄵ㍦㔰愱㤸㙢㠶㕢戱晦㐶〸㘶㍣㔲㠱㥤敤攱挰㠳㈸慢㌸捣愸㐳晦搴㘱㤸㔰ㅣ㐷㙣㠶晥㑦㑡㌹㠴昰㘷攸㥦㌹っㄳ㡡㘳㐴㌰㍦愷㤴挳㠳㘲晤ぢ㠷㘱㐲搱㘹㠲昹㈵愵昴ㄵ挵晡扦ㅣ㠶〹㐵摢ぢ收㈱㑡㘹㜶㡡昵挳づ挳㠴扡ㅦ㔴㌰㡦㔰晡㠰㤳愵㝦攵㌰昸㌲㤴㜴㠷㈵ぢ慢㈶㜸㈳捣㙥㐹㄰昱ㄸㄸ〴㉤搲愱㉡ㄴ㍢㈶愸摦搸㈸改ㄲ㔱㡦㈳㕤戸挲散㥡摣〳㥥㈰㉡愴愴㔳㔵㈸㜶㑥㔰扦戵㔱搲慤㉡ㄴ扢㈷愸愷㙤㤴㜴慣ち挵づち敡ㄹㅢ挵㑥挸㕤攷㈸㡣㌶摥㕦㈵昳㔹㐸ㄵ㕢㉥㔹㑢摤㔹㝦㠰㌴㕣攸㠴㘲扢〵搳敡挶㍣捦攲㙣慣㘴㉤慥捡㘲ぢ㈵敢㜰㜷搶ぢ㉣挵㘶㐹搶挲慡㉣㌶㑡㕣昶ㄲ㠱㙣㠷愴㕥㘶㡡㌵㑡敡ㄵ愶愸㐹㔲慦㌲㈵㜰ㅡ攲㝦㤸〲㈳ㅦ㈹㐶改㙢㙥愹ㄴ愷昴㜵户㔴搴㔰晡扦㉥㘹㤸敡挴挵㙦㠰挱㈶㤰㡡㈴晤愶㥤愶ち戱收㕢㑣㠷挲㉣㉣改户㈵敤㘷戱㈹㕥昹㈹摤㍦〲慣㍡挵㔷っ攵㑥㤲摡㤴ㅥ户㝦㐸㘵愶昸ㄲ㑥㝡㡥㜳扣搷㔶挴捣㉤㑡㡡搸㤶愲㐸捡㉣戰ㅦ戴昳㐷㘹㠴戴㤵㤴ㅥ㔴㤹㈳㜸㜴㡣㝤㌳㤶搶㡥ㄹ㡡つ〴㉣愰㘶っっ搸㍦て㝣〷搶搰㈸愹㜴㠹㘳㔲搱㥡㌴㤵㝥户㠸㈸㜱㠲愰㝤〵昱㕥ㄱ㔱攲〴㐱㡢ぢ攲晤㈲愲挴ㄱ攱㘷愵㌳㘸㌲㔰戳㕤ㅣ㍦㐰㔹挵㤶㑢晦晥挴ㄴ㕢㈹愹て㤹㘲㡢㈴昵ㄱ㔳〲㐷㙤晡捦㐸㜱㑢挵㡦㤲㘲㤴㝥散㤶㑡㜱㑡㍦㜱㑢㐵つ愵晦攷㤲㠶愹㑥㐶改愷㘰昴㕥ㄲ挴っ㐶㌰㑣㡤㤲挱㍢㤶昶㤱搴㐹〶㤵捡戸㘵㐸愴昹㈸㐳㥢㈰捤捤㘱㉡㤶㥣〶ち〳㈴晣㕦㌸㥡㥢晤㔴㝥㘴敤愱㈲扢ㅡ㡥ㄷ㥥㘲攳㐷㠵㝣㑤愸㌹㘵扦㕤㈶㜹昸㌹㈵戳㠳愵㘱改㡣昵戹ㄴ户㤵㐱㠳戶㠸㌴㘴戳挵㐱摦攸㘴㜱㤶晣愵㈳㕥㌵挰ㅡ晣愰㠵㡢㙢㜷㠵㌵㜰㌳ㄴ㔰㌳㐳搹挳摤っ挲㑥㜵扤〳扤扡ㄱっ换㘳攰㤷㔸㐹㉢㍡㠷㠶㌴㥢〸摥〱㜰㜳〹㕣㘲㙤㌰㥤㈸攰ㄶ㌰收㘰㐷㝦昷愶㐱ㅤ㉡攱㑢慣㡤愷㤷㘵〸戰㈵㝡㑥〹㔸㘲㙤㈰㐷㠲〰搹ち㍤慦〴㉣戱㌶㤰愳㐵㠰㙣㠱㍥愸〴㉣戱㌶㤰攳㐸㥡㝡㌰ㄸ㌱挲㈱㈵㜰㠹戵挱ㅣ㙦〲㍥㤴㘰ㅡ㘱㐱〹㕣㘲㙤㌰挷愵㠰て〳㔳㌰挲挲ㄲ扥挴摡㜸㡥㕢挱㉦〲㈳㉤㌹扣〴㉥戱㌶㤸攳㕢挰㡢〹㘶㑢㤶㤴挰㈵搶〶㜳ㅥ〸戸ㄵ㑣愱㈵㐷㤴昰㈵㔶昰㈱晡ㅥ慥㉥㥤昰㠷攸攰㜲〹㕤㔸㉥愱慦捡㈵㜴㑡戹㠴搶㉦㤷搰挴攵ㄲ摡戱㕣㐲㑢㤵㑢㘸㡥㜲〹晢㕣㉥㘱慦捡㈴㡤晦て〸慥挴昴</t>
  </si>
  <si>
    <t>㜸〱捤㕤〹㜸ㄴ㐵摡㑥攵ㄸ搲㈱㌰㠳㡡慢慥㐷〲㈸〸挸㈱愲ㅣ㉡㔷戸㑦㈱愰愲㙥ㄸ㤲〹㐴㤲っ㘶㈶㥣摥〷㜸㠲㡡扡攲慡㜸㠳〷㠲攲戱㠲慥㤱㜸慦搷慥昷戱敢扤慢扦〷㜸ㅦ慣晡扦敦㔷摤㌳搵搳摤挹晣晥换昳㌸㌰㕦慡扥敦慤慦慡摦慦慡扡扡愷㝡㈶㐷攵攴攴晣㠲ㄷ晦昲㤵捦挴摥搳ㄶ㈷㤲戱扡㕥㈳攲戵戵戱捡㘴㑤扣㍥搱㙢㔸㐳㐳㜴昱㠴㥡㐴㌲て㠰㔰㐵つ散㠹㠲㡡㐴捤㤲㔸㘱挵㠲㔸㐳〲愰㠲㥣㥣挲㐲㉢ㄷ昶㍤敤㜷挴挹㔸㉣㘵攵㔳〰㤵㘳㠵㈸摡㔰ㄴ㔲㔸ㄴ㐵ㄴ㙤㈹㡡㈹摡㔱戴愷〸㔳㐴㈸㍡㔰散㐲戱㉢挵㙥ㄴㅤ㈹㜶愷昸ㅤ挵ㅥㄴ慣摦摡㡢攲昷㄰挵㝢㐳㑣ㅤ㌱㝣昲散ㄳ㜱㌴搳㤲昱㠶㔸捦㤲ㄹ扡捤㐷ㅣ搶慢㕦慦〱㝤て改搵愷㘷挹㠸挶摡㘴㘳㐳散㠸晡㔸㘳戲㈱㕡摢戳㘴㑡攳散摡㥡捡昱戱挵攵昱㜹戱晡㈳㘲戳晢昴㥢ㅤ㍤〴攸晥晤慢〷づㅣ㔰扣て晣㑥ㄸ㌱㝣㑡㐳慣㍡昱摦昱戸㉦㍤㑥ㅥ㌱扣搷愴㔸昲扦攳㜱㍦㜸㥣㌸㘲㜸㔹扣㉥㕡㔳晦㕦㜱㔹挰㔸昶㉢㡢㔵搶㌰攸戱㔸㐳㑤晤㥣㕥㘸戲㡢㘰攴づ敢㌵ち㑣㔷㐶ㄳ挹ㄱ戱摡摡愹戱㙡挶扢戸㡥㙣挵ㅡ㘲昵㤵戱㐴晢扡㤱㡢㉡㘳戵戶㌹㔱㔸㌷㈳摡㌰㈹㕡ㄷ换㘷㈲㕣愷攳㌵戶㉡㔶㥦慣㐹㉥㙥㔷㌷㍤ㄱ㥢ㅡ慤㥦ㄳ㈳愴愰㙥㜴㘳㑤㔵㝥扥捡捦捦挹敢敡搷ㄸ㠹㑡慦㔱つ㤵㈳收㐶ㅢ㤲㤲㘳扣晡晡㘱㡤㥥㈱つ㜷㌵㡢扤愷㈴愳ㄴ㐳㌴慤愶㙥㝣慣愱㍥㔶换㑡ㄸ戸ㅥㄹ㈰攱㐴ㄳ㥦㈲挷㌹ㅡ㠶㐵戵戵挷ㄹて㠵戵㔸㈵ㄴ愵㄰愱㑥㄰㕤搱攸慡㥡捡㘴慣慡愴㍣㥥㡣搶㤶㑣㡤㈵ㄱ㐴㘴挷搶捤㙦㠸㈵㐸㝦㘲㔰扦㐱㔶㘷ㄶ敢〲愱昲摦挴㔸㌶摤㜲㍣攵㔶㐴㜳㉢㘶攷㔶㔴收㔶㔴攵㔶挴㜲㉢慡㜳㉢收攴㔶捣捤慤愸挹慤㌸㌱户㘲ㅥ㌰捥慢戰㑤㥢㕣晢㔵晡捤戶户ㄷ㡥晣㜹挴ㄵ㌷㑦敤户愰㔳攷㑦ㄵ㠷慦㡣攳〳㤰戰扡㐲㠴扡㔱っ㉢㥦㍡戶攴㌰敢㐰㙡扢㐳㈸昵㌲㕡挱㤶摣戶捦晣攷ㄶ㡤昹搳愸㡤晢㡣㍡戶㘶户㘵ㅦ㉢づ㝥㜱搱㤳攰㠳㈰㐲扤㈸挴挵〰慢㌷戵㝤㈰㤴㝡摥㜶㌱昶敥㑦㉥摥昴搱㉤㤳㌶搶扤㜴晥搳ㄵ挷㔸㡡㔳㠷戸㌸㤸攰㝥㄰愱㐳㈰摡㤴㑦ㅤ搹㜷搰愱㠳慣晥㔴ㅦち愱搴㔳戶㡦敡扥㤳扡㝥㜹摡㍥愳捦摦昸敥敤摦㜵㜸昵㑣挵㥥㈸㍥〶㄰㍣㄰㈲㌴〸㈲㍢挲〷っ戲〶戳搸攱㄰㑡㌵摢㜵摣戵㘵㘲改㐷ㅦ㐴挷摣㌸晤㘲昵慦㍥㉢昶㔶㥣搸愴㡥㈳〹ㅥ〲ㄱㅡち搱㈵㥢愰㕡挳㔸㘶㌸㠴㔲て搹ㄵ㝣㥡㝦搱搱㐳搷㡤㥢戸㜲挵搲挷ㄷ㝣晦摥ぢ㡡㤳愶㔴㔰㐶昰㐸㠸搰㈸㠸㠲㘳㘳㠹㐹㜱㙢㌴㤵㘳㈰㤴扡摦昶戰愹㕢昷晥㕢㍡㥣㍡晣戲㡦㝦㕣㍦收晣敢晦慤㌸攳㡡㠷㜱〴㡦㠷〸㑤㠰挸㡥㠶㠱㠳慣㠹㉣㌶〹㐲愹扢散㍡㕥昸戲㘹搵ぢ攷㝣㌴攱搶㐹㙦摣㕡摥㘹昵㜸挵づ㈸㜵㑣㈱昸㈸㠸搰㔴㠸㝣㠶换㥡㐶㕤㌹㠴㔲户摢づ㙥慢㍥散捡敤㥢㌷㡣㍥攳㙦挵㝦敢㜲搵敡㐳ㄴ㑦〶攲㘰〶挱㐷㐳㠴㡥愱㤰㉥搳摦㍡㤶摡㤹㄰㑡摤㙣扢㜸昲戶㈵ぢ戶㝤戴㘹散㕦挲昱㡥㝢㠴㘳㔷㈹㥥㑡挴挵昱〴㥦〰ㄱ晡〳㠴敥㌲㠷っ戲㉡愸㥥〵愱搴ㅡ摢挷㠰挹晤摡晣㘷挳搲㔱㜷捣敡㝣搷挸户晦㕥愹㜸㈶ㄲㅦ戳〹慥㠴〸㔵㔱㑣㘱攷敦㙢挵愸慤㠶㔰㙡戵敤攲戵敥㕦捥㜹㜷㘶捥搸戳攲㤷慣敡㕣ㅣ㝢㕡昱㍣㈶㉥收ㄲ㕣〳ㄱ㍡㤱㐲㡥攴㄰㡢挳搰慡㠵㔰㙡㤵敤㘲摢㙤敢㑥散㌶㝡换戸㠷㙦敤昶挶ㄱ㤱て挷㉡㥥〵挵㐵㍤挱㜱㠸搰㝣㠸㌶攲愲㙦ㅦ敢㈴慡ㅢ㈰㤴扡挸昶昱㘰㜸敥㜵㡦摥㍤㙢昲㔹㉢㕥搹晦昹㤲㥦愶㉢㥥㐴挵㐷㤲攰㐶㠸搰〲㠸散愲づ戶ㄶ戲搸㈲〸愵㤶摢㜵㉣㥢㥡扢攰戹㙢愷㑦扡晢㠷㘷㔷扣晡攰ㄱ㍦㈹㥥愳愵㡥㈵〴㉦㠵〸㥤っ愱ㄹ敦㍦挸㍡㠵敡㔳㈱㤴㍡挳昶昱捤〱敢ㅦ㕢戵晡㥥愱敢ㄷ㝣扤㜶搱愸戱ㄵ㡡愷㜸昱㜱㍡挱㘷㐰㠴捥㠴搰㍥づㅢ㘴㥤㐵昵搹㄰㑡㉤戵㝤ㅣ扦攱挳㘷㝢㝦㌸㘱昲敡㌵〵㐷昶㕤扦攲㍡挵ㄵ㠲昸㔸㐶昰㜲㠸搰戹㄰搹ㅤ㉢敡㌸㡦挵捥㠷㔰慡搱慥㘳摤㜷㤳㑦㝢晡愹㔷㈶摤㌰㘶敡㑦㑦摦扦攰㐵挵〵㠸搴㜱㈱挱ㄷ㐱㠴㔶㐰攸㜶㘲㤴慣愴晡㘲〸愵攲戶㡦㍤愶㤶㉦㕢㘲捤㈸㍢㘷㐱㜵挱㤰摤昲㘷㈸慥㕦挴挷愵〴慦㠲〸㕤㐶愱攳㙡㕤㑥敤ㄵ㄰㑡搵搸㉥㍥㥣㌳戳换晢攷晣㜵摣收扥愳㕦㕤㜳㑤昵㘲挵搵㡦戸戸㤲攰搵㄰愱慢㈸挴挵愱搶㥦愸扤ㅡ㐲愹㑡摢挵㡥㈵ぢ㡥晦㔷搹㑤攳慦㌹昵攳㙥搳㤶摦昴愵摡〳㘶㜱㜱㉤挱㙢㈰㐲搷㔱㠸㡢㠱搶昵搴摥〰愱搴〹戶㡢㜹搵㑦㝤戰㈰搴戳散散慦㌶㕤昲搵戶ㄷ㍡㈸慥扣挴挵㑤〴摦っㄱ扡〵㈲㍢挲搱㌱搶戲搸㍡〸愵㡥戶敢㜸晢慤攴收敤昵ㄷ㑦㕡戱愹攳㐵昳〷㑥㍦㕥敤〵戳搴㜱ㅢ挱户㐳㠴敥㠰㈸㤴㌳㐰摦㍥㠳慣昵搴摦〹愱搴㔱戶㤳㝦㝦昸攸愲慢㑡ㄶづ扢昶扡搱戹㥦㜷晢㜲㠵攲挲㔰㥣㙣㈴昸㉥㠸搰摤㄰㍡㙡㌸愷㙥愲晡ㅥ〸愵挶摢㍥㙥扥攱㉦㕤晦㜵搷摢愳ㅥ㕥搱㜱敡扡慦㝢㍣㔸㝣ㅦ捣㐷搹攷昰戲㠶攸㐲㉣㠴搲㉢慣㠳㝢昵攱扦搶㤷㤵㔸㔵㔶昷慦㍥慣扡㙦摦慡晥㝤愲晤愲〵㈵㜰㥢敤㤲㠶ㅤ扣戸晡攸㥡晡慡昸㐲㔹攳ㄴ㔷㡦慡愹㑤挶ㅡ㈴ㄳ慥挶ㅦ扤㑥㤳㝣扢敡㤱㡢戰戴慤搴换愱摤慡㐷挴ㅡ戸愲㐸㉥㑥慦㤱昶ㅥㅥ㑤挴搲搹ㅥ戶敦攱昱挶晡慡挴敦晤㡤搳㤲搱㘴㙣慦㑣㕢摡㠹愷搸㌴㉣ㅡ㘳〹㘹搲扥㤹挵㘶㐴㙢ㅢ㘳挳ㄶ搵㘸昳㍥ㄹ㘶㉣ㅦ攳戳㠳慤愳ㅡ㘲㈷愵慣㥥ㄶつ挳戵捣〲昱敤㌹㑡㙤搲敤㉡ㄹ㌱㌷㥥㠸搵㑢昳㝡搴㑤愹愹㥣ㄷ㙢㤸ㄶ攳㤵㔰慣㑡づ戵㈳㑤昶ㅡ戶挷攴㝡ㅣ㈸㔶愵㔵㥤㑣㉤㠹㡥搵㔷挵慡搰摥昹㘰㜹㜱㜹㜴㜶㙤㙣㜷ㄷ㐴搷〹挳㥥㉥昵愸㜸㘵㘳㘲㐴扣㍥搹㄰慦㜵㕢㠶㔵㉤㠸㘲摤㕣㌵㌱㕥ㄵ换㤷㔷㡥㤶㉡㈷㉦㑦愹㥣㙥㝥ぢ㔰晡㑥㜰㠹㙡㜴ㄲ㉥㠴㕢〶ㅢ㥤㠸㘰摦愵㙤捡㌳ㄲ㐶㈷㈳晥挰ㄶ㕢㘲㜶㐲愲晢戴㠸昶改愴㉣戴㠷㝢攰昵㥡㡡昸㈰づ戵㌱㡥捡摣㉥挱㉥搳晤戲㤵㤶ㅡ㔱攱㠵㉦搱㉤㤰㈶㙥㔳㝤㙦攷㠲㜳㜳㜷戵㡦㝥攴〲㕣ㅤ㡤㠹搶㔷搵挶ㅡ㕡扣㙣㔷㙣㤱㜵㍦挵㥦㈹ㅥ愰搸㑣戱〵愲愰っ㜳㕣㈰愳昹㐰愸㐵㙡㜱挱挲㥡慡攴摣搰摣㔸捤㥣戹㐹攸㜰戹㕦㔸㐸扡戹㔲攵捡散㠰摣㥣㥣㤵ち〹敢㈱㡡扦㔰㍣っ㔱㔴㤴ㄳ㙡挲摦㥣㔰㤱昵〸晦㙣㠵〸㍢㤷㠷㈵扡㘷ㄶ愹㠲㔲愸晦敦ㄷ㘸愸㌴挷㤲敢㐱㕣慡㈷ち敡攰㌷㤱㤷攷挷挶㤸㘸㘲㙥㤲〳戱㘵㈳晤㌵㔳㍣ち㔱晣ㄸ挴㠴㌱戱㕡っ攳晦捥㔵㝥㐱㘷㜸㙣昵㡡㤲㑢愸摤敢愶㉤慥慦㥣摢㄰慦挷㝤㤶戲㘸㌲㍡慣ㄲ㤷捤〹ㄵつ搵㑤㠸㡦㘸㑣㠶敡挶搴攰㑦㜱摤搴搸晣㔸㌴㌹〲㤳㜴戲㕤摤〴㕣㜲换㉣㍡戶㙡㔱㐱㥤扥㕡㉥㡢㈵㉡㉤㕥㔶㡦挵愴戴㈸㠴ㄴ㘶搹攲㍡㑥㌳戱㐵㐹扡㙥㔳㌷㈵㡡换昲愴〵㔰て㈹愵㔳㉣搹㑥㜴㑥改㈲㍢〷てㄱ㐹ㅡ㕥摡㡡㐲㝢捡㘱扦挱昹ㄳ㈷摡㝣㕢㘶㡥㥦改挹㥡摡㐴㉦㥢摣㕥㘵㜱摣㜰㠹挹㥤㈶㤲ㅥち愱㝢㠵㕡っ㔵收㌰攷㜵昹攴捡搹摡㉤㥡㌲扡㈱摥㌸㝦㕦昸晡㙦昹愱慦ㅣ敢㜱㠸㌵㕦摣㌶㜸晦㙢㌶晣㘲晦㍤つ〳㐸㕥愱㈷㘰捣㙥扤搳㙦㔰攸㐹晡㘳㌹晥攵换㝡ち愲挸愲ㄳ㡢㐶慦慤愰ぢ搴扥ㄳ㜲挰扤㠶〲攰㡢敢㐰㑢㜹㐳㑣㙥㥥ㄴ㑡㘶昱晣㔸扢扡愳攳つ昳㘶挷攳昳搸㑢摡㑢㉥㌱㌷ㄶ㑢昲㡥㐴㕢晢〶っ搳㑡愹扣㍣搷㝤〵攳搶挵㝥昰ㅦ㝡ㄶ愲摤戰摡摡ㄲ挷㘳㈲昴ㅣ㔴㜹㌸昱㠴㥥㐷㘲户㔱㌵㜳㜰㜳㉤㔱㌲愰搷㈱㈵㝤戱㌲㕡㔴㥢㔸愴晡攰昰㜸愳愰㝢㔹敥昷戳㝢㙦ㅡ㜷挵㍢ㅦ㝥㝥攸捡㘵户愸摥戶挱㜳ㄳ攲〰昸㉡挱摢晡㍢挵㡢ㄴ㉦㔱扣㑣昱ち㠴㍡㄰㐵㌹㥤㈱敤㝥㔹慦㈱㙦扤㑥昱〶〴㈶㈵慢〹㝦昳㡢㡡㐲㙦攱慦㜷㍥㔲㕤愱收㥣㘴晤㠳攲㥦㄰敡㐰〸㡥摦ㅣ敢㙤㠸挰㑥昰づ㡣㝡摤㝣㤸㌷㡣敦挱㔸㘴ㄱㄲ㘰㔳摤㘱㘳㤸㉤搲㙡㤱㐸㡢㈴慡摦搹戴㜸昸摡摤㌶㜸敥戸昴㐴戱ㄲ㤶晦㠴攲㔳㡡捦㈸㍥愷搸〶愱㈲㠱㝣㝤㐱捣㤷ㄴ㕦㐱ㄸ㝣㔹攴慢㐸愹㠳昰㐷昸昹㤶愰敦㈰㔴㙦〸捤捦昷㐸〵昲昳〳㡣㥡㥦〱㕥づ㜶挰㔸㘴ㄱㄲ㘰㔳㝤㘰昳攳攷攷㥦〳晡搳㑦戶挱㜳㍢改㘰㜸㉡㘱㑤扣昳㙤ㄵ㔰㠴㈸摡㔰ㄴ㐲愸敦㔰㤴晤㠹ㄷちㅦ攱㥤㍥挹ㄵㄱ搳㤶愲ㄸ挲攱〷攷戸昶搴昱ㅣ〷㡥晡攱㑦㈹摥㔶㠴捡づ㄰慡㍦戲㥡愳㕤㤰つ攴㘸㔷ㄸ昵昵〸㙥㙢㜹收㠲㡥戰ㄶ㔹挴〴搸搴愱愸挶㡦愴て㠲㐸㝡摦㌶㜸敥㤷つ㠰愷ㄲ扣慤㝤㔹摤㝥ㄴ㈵ㄴ愵ㄴ㥤㈰搴㍦㙣㤲敡㠱扡〴敦㌴㐹㕤㠸搹㥦攲〰〸㠳愴㙥搴搹㈴つ㐴㤱㔲㔶搰㥤捡ㅥ㄰㙡㌰戲㥡愴㥥挸〶㤲㜴㄰㡣搹捤戶戸㙦攷㈱戱㌷㑡ㄷ㔹昴ㄱ㘰㔳㠷愳ㄹ㝥㈴㍥ㅤ㐴攲㔳戶挱㜳㐳昰㐸㜸㉡挱摢ㅡ挰敡〶㔲っ愲ㄸ㑣㜱㌸㠴㙡戶㐹摣ㅤ㈸㉥搷搲㈴ㅥ㐹捣㄰㡡愱㄰〶㠹挳愹戳㐹ㅣ㠲㈲愵慣愰㡣捡㤱㄰㙡ㄸ戲㥡挴㔱挸〶㤲㌸ㅡ挶散㙥㑣㝡ㄸㅣ㡢愲㐵ㄶㅤ㜸ㄹㄴ㥢ㅡ㡥㌶昸㌱戸㌱㠸挱つ戶挱㜳挷戳っ㥥㑡昰戶愶戲扡㘹ㄴ攵ㄴ搳㈹㘶㐰愸㕢㙤〶㥤㙥戸㘷㥥戳㈰㍤㠶㤸㘳㈹㘶㐲ㄸっㅥ㑦㥤㍤㥦㡤㠴昳㔲㔶昰〷㉡㉢㈰搴㘸㘴㌵㠳戳㤰つ㘴㌰ち愳㝤攷搵㐳㔱㈵㙣㐵ㄶㄱ㕥㡡挴愶挶愰ㄲ㍦㡡慥〸愲攸㜲摢攰戹愵㍢づ㥥㑡昰戶㙡㔹㕤ㅤ㐵㍤㐵㥣㘲㍥㠴㕡㘹㔳挴㥢㐳㝦挵㍢摤挹ㅡ㠸㐹㔰㈴㈱っ㡡ㄶ㔰㘷㜷戲昱㈸㔲捡ちㄶ㔱戹ㄸ㐲㑤㐴㔶㔳戴〴搹㐰㡡㤶挲㤸摤㐸挵㑤㌳て㠹愷愰㜴㤱㐵ㅦ〱㌶㌵〹捤昰㈳昱攴㈰ㄲ㤷摡〶捦㍤敢㈹昰㔴㠲户戵㡣搵㉤愷㌸㤷攲㍣㡡昳㈱㔴愳㑤㈲晢戶晢挲攷㐲㘲㉥愲㔸〱㘱㤰㜸㌱戲愱㑢㈰㝣搶ㄹ㐷挱㑤㈹㉢扣ㄴ㜶㙢ㄵ㠴㥡㠶慣㈶昵㌲㘴〳㐹扤ㅣ㐶㝤㉦摤挳搸ㅦ㘱㉡戲〸昰㌲㈶㌶㔵㡥㍡晣ㄸ㥢ㅤ挴㔸搴㌶㜸㙥搲捦㠰愷ㄲ扣慤敢㔸摤昵ㄴ㌷㔰摣㐸㜱ㄳ㠴㍡捥㘶っ㈰昷换扡㠵㤸戵ㄴ敢㈰搲㡣ㄵ㔹㘴ぢ㘷㔰ㄲ㕣㡡户㜵㍢㐱㜷㐰愸㘳㤱搵散慣㐷㌶㤰㥤㍢㘱搴慢㡣晥㕥づ㌶挲㔸㘴ㄱㄲ㘰㔳㌳㔱㡢ㅦ㍦㘳㠳昸ㄹ㘳ㅢ㍣㥦㐰ㅣて㑦㈵㜸㕢て戰扡捤ㄴ㕢㈸ㅥ愴㜸〸㐲つ户昹㌹〶㈸㕥㕢愷㘷慥㠷㠹㘹愲㜸〴㈲捤㡦搵㑣㥤㍤㉣㑦㐰㤱㔲㔶昰ㄸ㤵㡦㐳愸ち㘴㌵㐷㑦㈰ㅢ挸搱㤳㌰敡㔵〶敥敤㝢㍡搱搳戰ㄶ㔹挴〴搸搴㉣㔴攳㐷㔲敦㈰㤲㝡搹〶捦㐷㉣戳攱愹〴㙦敢㐵㔶昷ㄲ挵换ㄴ慦㔰扣ち愱扡搹㈴㜹攷慥搷㠹㜹㠳攲㑤〸㠳愴㝦㔰㘷㜷愴㑡㌸㉦㘵〵㙦㔳昹づ㠴㡡㈱慢㐹㝡ㄷ搹㐰㤲摥㠳搱昹愸挷挳搱〷㌰ㄶ㔹㠴㜸㌹ㄲ㥢慡㐶㉤㝥ㅣ㜵っ攲㘸㌷摢攰昹っ㘹㉥㍣㤵攰㙤㝤挶敡㍥愷搸㐶戱㥤攲ぢ〸搵摥收〸㈰昷换晡㡡㤸慦㈹扥㠱㐸㜳㤴ㅡ㘸晣㐸慡ㄴ㙦敢㝢㠲㝥㠰㔰昳㤰搵晣晣㠸㙣㈰㍦㍢㘰搴〳敤㄰㉦〷㍦挱㔸㘴ㄱㄲ㘰㔳戵愸挵㡦㥦晦晣ㄴ戰㥣摦㘱ㅢ㍣ㅦ㤰昱挴㕦㠲户ㄵ捡㠵㘸㐳㔱㐸挱㙤㈹㔶ㄱ㠴晡〶㐵晤㉦て㡢㠹㘹㐷搱ㅥ挲攱〷㤷㠷捥昲㈰づ挷愵㜴摥㠱愰㕤㈰搴㐹挸㙡㝥㜶㐵㌶㤰㥦摤㘰㑣㝤㐸攷改㐰扢挳㕡㘴ㄱ攳㈵㐸㙣慡〱搵昸ㄱ昴㝥㄰㐱敦搹〶捦愷㝦㥣㕢㑡昰戶昶㘳㜵㈵ㄴ愵ㄴ㥤㈸㍡㐳愸户㙣㠲㥣㌵㔴㝡㠱戰㍦㌱捣㕡㕤㈱ㅣ㠲㜰扤㜳㈰㜵㕢攱ㄵ戳㜵㈳晥〸㐹㍤愸散〹愱ㄶ㐲愵㐹㍡〸搹㐰㤲㝡挱㤸摤〲挱㙦愶敡㠳搲㐵ㄶ㝤㜸㐹ㄴ㥢㕡㠴㘶昸㤱昸㔴㄰㠹㑦摡〶捦挷㥢㑢攰愹〴㙦㙢㈰慢ㅢ㐴㌱㤸攲㜰㡡㈳㈰搴㔶㥢挴戳㠱扡ㄳ敦㌴㠹㐳㠸ㄹ㑡㌱っ挲㈰㜱〴㜵㕢㠱〵㠹㑢昱㐷㐸ㅣ㐹攵㈸〸㜵ち㔴㥡挴搱挸〶㤲㌸〶㐶㍤㥤攳搳㌴㑦㑦ㅢ〷㙢㤱㐵㑣㠰㑤㥤㡡㙡晣㐸摡㄰㐴搲㥤戶挱昳昹敤改昰㔴㠲户㌵㡤搵㤵㔳㑣愷㤸㐱㜱㌴㠴㕡㘷㤳挴㝢ㄴ㠳昰㑥㤳㜴㉣㌱㌳㈹㡥㠳㌰㐸㍡㠱扡慤挰㠲愴㌳昰㐷㐸慡愰㜲ㄶ㠴㍡ぢ㉡㑤㔲ㄴ搹㐰㤲㘶挳愸㐹挲㘷扣ㅥ㤲慡㘰㉤戲㠸〹戰㈹㐶搵㡦愴换㠳㐸扡捣㌶㜸㍥愰㕥〶㑦㈵㜸㕢㜵慣慥㥥㈲㑥㌱㥦攲㈴〸戵挲㈶㘹㌸㔰敥愵㘶㠲㤸㈴㐵㈳㠴㐱搲㐲敡戶〲て㤲㤶攳㡦㤰戴㤸捡㈵㄰㡡ㅦ㙡㙢㤲㤶㈲ㅢ㐸搲挹㌰㘶㌷ㅣ晤㐸㍣ㄵ愵㡢㉣晡昰㤲㈸㌶挵㡦搵晤㐸㕣ㅡ㐴攲ㄲ摢攰昹〴晥㐲㜸㉡挱摢㕡捥敡捥愵㌸㡦攲㝣㡡ぢ㈰㔴搲㈶㤱㠱㜳て挷㡢㠸㔹㐱戱ㄲ挲㈰昱ㄲ敡戶〲てㄲ㉦挲ㅦ㈱㜱ㄵ㤵㤷㐱愸㤵㔰㘹ㄲ㉦㐷㌶㤰挴㉢㘰搴㍤捤敦愲收㑡㔸㡢㉣㘲扣㈴㠹㑤㕤㡣㙡晣㐸㡡〶㤱㌴换㌶㜸戶ㄸ㕣ち㑦㈵㜸㕢搷戳扡ㅢ㈸㙥愴戸㠹攲㘶〸㌵搳㈶〹㈰昷换㕡㑢捣㍡㡡㕢㈱搲㈴愵㔶づ慢㔰㐰〸扡㠳愰昵㄰㡡㝢ㄶ㌴㐱㜷㈲ㅢ㐸搰〶ㄸ昵捡愱慦㤷㠳扢㘰㉣戲〸〹戰愹㉢㔰㡢ㅦ㍦㘳㠲昸ㄹ㙤ㅢ㍣晢㈷慥㠴愷ㄲ扣慤捤慣㙥ぢ挵㠳ㄴて㔱晣〵㐲つぢ攴愷㠹㤸㐷㈸戶㐲㌸晣ㄸ㉢㠷搵㜰㉣晣㍣㐶搰攳㄰敡㑦㔰㘹㝥㥥㐰㌶㤰㥦㈷㘱搴晣ㅣ敡攵攰㘹ㄸ戱㍡㠷っ戰愹慢㔱㡢ㅦ㍦扤㠳昸改㘵ㅢ㍣㥢㐳慥㠵愷ㄲ扣慤ㄷ㔹摤㑢ㄴ㉦㔳扣㐲昱㉡㠴敡ㄶ挸捦敢挴扣㐱昱㈶㠴て㍦㙢攰㔸昸昹㈷㐱㙦㐳愸敢愱搲晣扣㠳㙣㈰㍦敦挲愸昹ㄹ攸攵攰㝤ㄸ㡢㉣㐲〲㙣敡〶搴攲挷捦敥㐱晣㜴戴つ㥥㥤㉦㌷挱㔳〹摥搶愷慣敥㌳㡡捦㈹戶㔱㙣㠷㔰㘱㥢ㅦ敦搵换㤷挴㝣㐵昱㌵㠴挳てㄶ㔶摦㔲户ㄵ㕥㌱〹摤㡣㍦挲搱昷㔴晥〰愱搶㐲愵㌹晡ㄱ搹㐰㡥㜶挰㤸摤㑣敥户㘶昸〹愵戱㝣㠷昴㤲㈸㌶戵づ捤昰㈳昱㍦晦〹㕡扥摢〶捦搶ㅥ敥攸㈹挱摢ち攵㐱戴愱㈸愴攰晥㜱慢〸㐲㝤㠳愲晥㜷攳㡢㠹㘹㐷搱ㅥ挲㈰㌱㐲摤㔶㜸〵㠹户攳㡦㤰戸ぢ㤵扢㐲愸昵㔰㜵挶ㅢ晢挹㤱つ㈴戱㈳㡣改㉤㐶㥥㐵挳敦㘰㉥戲〸昲戲㈴㌶挵昳㡥ㅦ㑢敦〵戱昴慥㙤昰散㕤攲㈷ㄱ㈵㙣㜰〹慢㉢愵攸㐴搱㤹愲ぢ㠴㝡搳㘶㠹㕤㡤㔳㐰晡㙥挲〱挴㜴愵攸〶㘱戰搴㥤㍡㥢愵扢㔰㐴㔸敡㐹攵㐱㄰㙡ㄳ㔴㥤昱捥戱㝡㈱ㅢ挸㔲㙦ㄸ昵昹づ㝢愸㍣㈴昵㠵戵挸㈲㈶挰愶敥㐱つ㝥㈴㍤ㄹ㐴搲ㄳ戶㈱㜳㜳㔶挱晤昰㤴昹㜱戳散挸㑥㙤㕢㌱㌶挴戴〷㌸㔴㍤扤扥㈶㤹㘸㕢㍤慣㌱ㄹㅦ㔵㤳㉣㑢㈴㡢慢㈱㤰㤴㈲㝢挹づて愳㔰㡦敡ㄹ㌵戱㠵攵昸ㅣ㜵㍦慦〹㥢搵㐷㌴㈶㤲㜱昹㈴㝤㕦慦扤㉣㍥㈹㥥㉣慢㐹捣慦㡤㉥敥攲㘳搶㤶愳攷挶敡戱攵愸〱㍢㡦㕡〳挵攷捦㡦㔵昹戴㜱㕡扣戱愱㌲㌶戶散户戰㘹㐹改㉤〱㌹昸㌰㔹愹ㅣ戵㝦昰㈶ㅤ㠳㜷㝥ㄲ㤲㡢て愰搵慦摣昳搲㠴昲戸㍥㐳愷换㐱㥤攸昲㜸攵ㄴ晣ㄹ搹㤶扢㠷戱〵慡㉤挰㐵搵〸愹搶戵戳昷搸㡤慤㑦搴㔴挵㡡散摣挴㥡晡昶㜶㜲㜲㘳搲㘵㠹㉥摡搵戶攰ㄳ昲挹昵〸㝢㘵戴愱敡户㄰ㄱㅣㄸ㕥㍡ㅣ㉡㠴㝦扦㡥㘴敤㈶㈷㘷晢㉦㑡㈷户㥦㈶㐴攷ㄴ㍣㠰扣敦㘶㠵搴㌰㐴挲搸㍤ㄶ〶扥ㅤ愹㑥愹ぢ㤹㥢ㄸ㡢搶㑢〴愶㈵慢捡㘲ぢ摡ぢ㈲㠶㡥㡤㘷㐳㙡㘳扢扡戳戲戹挵慡ㅥ㌶㍢ㄱ慦㙤㑣挶摡愷㔲㌲挰慤敡愹戱摡㈸㜷〲ㄶ愷㔲㔳㉡㤳搸㉢㤹昲挷㕤㝥扦㥤攸㠰㤱㝣㍢㐲㑡㘲ㄴ㙡愱攳扡て㠲㘳攷㔷㐶ㄴ㠱慣㤶搷攷㐳搴㔵慢昹扡㜵㐸㡥㤳戰〷搱㘶戸捦㝥慢ㅦ㐷搱慥捥づ㔴㍤戳挹愴㔵散攸戸换慥㕤戵捣㜷搸㑡换挷㠲挲ㅣ㌶戵㜸㔶㉢㔹㔳ㄹ慤慤㕤摣扥㝡㙣㝤㘵㙤㘳㔵㙣㐲㜴㜶慣搶㤹慢攳つ㜵扦㤱㜸攵戳晢敢㔸戵挰㡢扤晦㜱㉣㥥愱㜳㌶ㄶ晥敡改つ㌷㥤㜸㍡㙤㐲扤昰愱攷戶㉤挸晣㥦昷㔴ㄶ愱搰㉥改ㅤ挱昲愴ㄵ愶㌴㡦㡡㜳ㄹ㜷㤸愵戶㘵捡㘸㌳㘰ㄳ攲ㄳ攲搸㌲㕢㘵愸挶搴㘸搵㙦㘶㑣㐹㠸㐲愱搰慦㍤愹㠰㉢扣戶晦㘲晦㍤捤晥㍢㠴㉢㉡㥥㕤ㅥ㠲㈲㜳㙦㥡戱昸㤰昳扤㑣㠰ㄱ〰挳㥣扤昴㘲愱扣㈶㔹ㅢ㙢㕢㉤㜶㐹ㄷ㜲㌸㤰捤㌶搵攵㜳戱㝤慢慣㕤昵攸㠶㥡慡㕡㍣〶挶㠵〷戶㜰昳改戶〹戱㌹搸㙣㍣㈵㥥愸攱挳㥡敤慡换ㅢ愲昵㠹昹摣捥㔷戹㜸ㄷ㔷㑥㠲㔵㔰㍤扣愶ㅥ㠳㐷搷挹㜴戸㝡摡摣昸㐲㍣敦搹㔸㔷㍦㍡㍡㍦昱㥢〸㤴㝤㉡〱㐳㝡㐴攵慡摣㕣㔵㤸㕢昸㙢捦㔱愱㈳㌱㔲扡㠳昶㔶ㅦ慡㉢改㔶搶晦㔰散昴㐲ぢ戸㍦㈸㤷挲㡥散㕦㤰㙡㘱㘸㌳愸昶捥㜰づ㙤ㅥ㠲敢㤱㐷摦㙤愹愹㘷㙢㌹㕤㕢㐳搰捡攲愱㄰㘳㐶㑦ㅦ㥢㝥㥥攰晦昱愰㙡挱挳昰摢挲㌹㐳晡㔰㙡敢㜲㐷㠰摢敢㝥㐵ㅤ扢㤹㈵摤㠳戹捣扥㕡㔴㉤ㄸ㜶㕢㥣㘶〹㘷㜲ㄴ戶㤵ㄶ㘳㤶挰ㅣ㡤捤戸㤸㥣摢敢っ搷㝢㜵搱摡㠴㙤ㅢㄱ慦慢㡢戲ㅦ戲て㑦挳〴ㅦ㉢㤴挵㌷愶ㅤ慢ㅡ㐲㍡慢慤㡡㉥㠲㉡扡㐸㔴㌸㙦昳㜱〴㐹搳㔷㝣㑥戴愱㈶㌹户慥愶戲㤰ㄹ㍥㌲昰㥢攸挰攸㐰昹㈰搳㜹㐹㉦挶㑡㌶㜳敢慦摥慤㡡㘰昷挲挵〵愹㘳昰搱捤㜳攵㘴慦㝥攵㕥㙦㜴㕥㌹㉢㔸挳攱慤〰㔷敦㍣㍦攸愶ㄸ慢㌴㘸㘴挶㔲㡦㄰㠰户㌵〲㜰㈶昸捥㙦㠶㘸㜱〳㙥ㅢ〰㡡㈶挴愳㔵愳昰㔴㐹扣愱㡤晤㔸㜵㈱㐲换昹愷㈱挲㉤搷㈳昰扣〲㥥㠳㔸㠰挵㜲㐳㈱ㄵ搳戰㥤㌹㥦㥢戵㐳㍡㠶ㅣ攱㌹〵〵㙤ぢ晤敡ㅡ敢昸敡㘲敦㌹㌵ㅦ㑢ㅦ敢昱晦改㔱〳㌰つ昳戰戸摥戰捡㜰㌸搶㐸ㅥ搳愳挸昲㜸㌲〰愳〸ㄸつ㔱挰㕤扤㤹愳㈴㜰㠳㌲ち攴ㄴ搴㜱攳㜴㘱ㅤて〷敢㤲㄰戶㔳㘳〳㌶㈸〹戵㉤㝣っ㜶㙢っ㔰捦㍥昳捣ㄱ㐸攷愸愷㈰㥡昱㘶晤散ㄶ㜶〳挷〲㘳㡤㠳㔰㝦㠷㤲㔷慤ㄲ戶ㅣ㙢〲㜴㠸㠲㜳挵愲㕥㐴㤶㔷㉤捥换㠸愲ㅤ挳㤷㘰攲㝡㥢戱㙢㙤敤愶㕥〶㡥敢户ㅣ㙢㈲㕢搰㠴㤴戳㠰㔰慦㈰挳㐵㠴㝥〵㥥收搴㙢〰昰㔴㤷㠳挵〳敡捣㤸㉢搵敢戰㜰扥戴㈶昳昰摥㐰㡡ㄳㄱ㤰扡㘳ㅥ〵㙤敢ㅤ昳ㅦ㈸搱㡣㜷㐶搸愶戲搱搳攸昷㥦晥㠰㜲〲愶ㄳ昰㌶〰㡣慤㌵〳戹㔴㌸摥㌳㡡ㄹ攱㌸㥡挵㡥㘱戱㑦〰㌰挲㌱ㄳ㍡㌴㍤ㄵづ㙥愵㙤㌹ㅣ㥦〱㤱㜵㌸㍥〷㔸㠷攳㌸戶愰〹搹㔴㌸戶㈱㤳㑤㌸扥〰慥㠵㜰㝣〹戳㠴攳〴ㅥ摥㔷挸戹挲㔱〱㙤敢攱昸ㄶ挵㥡昱捥〸挷㉣㌶㍡㑡扦摦昹〳㘶ㄳ㔰㐹挰昷〰㐸㌸慡㤰㑢㠵㘳㠷㔱捣〸㐷㡣挵慡㔹㡣㑢㙢㈳ㅣ㜳愱㌳挳㔱〰㜳换攱〸〱㤱㜵㌸摡〰慣挳㔱挳ㄶ㌴戱㌲㝢㜹慤ち㘱换㈶ㅣ摣ㅥ㉣攱〸捤㠳㡦愲㜲㍣昱㕣搲㙤㜴晦晥扥ぢぢ挵㝤挴ㄲ㥤㕡ㅥ㙤㌱㜲慥攸搴㐳摢㝡㜴摡愳ㄸ晥攳㐳㐴㍡ㄱ㠶昰㌷㠲㔴㌳㌲ㄹ㌱㥢て㡣㜵ㄲ㠱ㅤ晣〱つ〴㈴〸攰㍥㘵㠹ㄹ扦晥㈳ㄵ戳㡥㐶㌱㈳㘶㡤㉣戶㠰挵戸㕤搸㠸搹㈲攸捣㤸敤〷㜳换㌱㉢〱㈲敢㤸㤵〲慣㘳戶㤸㉤㘸㘲㘵㑥捣㍡挱㤶㑤捣扡〰愷㘳戶ㄴ㍥戲㕣㉣㡥つ㔸㉣慡晤攱㑤㘲㝡㌲搹㌸〰㌹㔷㑣㑦㠵戶昵㤸㜶㐳㌱晣捦戱㑥愳ㄳ㘱㄰㝦戹㔱扡ㄹ㤹㡣㤸㥥づ㡣㜵〶㠱摣㐴敤〳㌸㤳㠰戳〸攸〹㠰挴昴㙣攴㔲㌱攵㡥㘸愷㤸ㄱ搳㜳㔸㙣ㄹ㡢㜱昷戲ㄱ搳㜳愱㌳㘳㍡㄰收㤶㘳㍡〸㠸慣㘳㍡ㄸ㘰ㅤ搳昳搸㠲㈶㔶收挴㤴㝢愶戳㠹㈹㌷㑦敢㤸㕥〰ㅦ㔹挶㜴㝣㔰㑣㠷挰㥢挴昴㐲戲㌱ㄴ㌹㔷㑣㔷㐰摢㝡㑣㠷愳ㄸ晥攳㐳㘷㍡ㄱ〶昱户っ愹㘶㘴㌲㘲㝡㌱㌰搶㈵〴㡥昴〷㕣㑡挰㉡〲㐶〱㈰㌱扤っ戹㔴㑣戹て扢搹昶㙢挴昴㜲ㄶ扢㠲挵戸㥦摡㠸改㤵搰搹㌱戵㔶㈳㡤㉢㕡㌵つ㤰㤶攳㕡づ㐴搶㜱㥤づ戰㡥敢㔵㙣㐵ㄳ㉢㜴攲捡㥤摣搹挴㤵㕢扡㈵慥搶㈸ㄴ㘷㡢㍤㉢㤰㘳愱㤳㘰㕤挳挳㥣㠹㥣㉢㔸㙢愰㙤㍤㔸摣㈱㡥晦搸摣㑡㈷扡愲ㅣ挵㉤攲捤挸㘴〴敢㝡㘰慣ㅢ〸慣昰〷摣㐸挰㑤〴捣〲㐰㠲㜵㌳㜲愹㘰㜱㐷㜸戳敤搷〸搶㉤㉣戶㤶挵㙡〱㌰㠲㜵㉢㜴㘸㔵㙡㕤挲㍤摦㉤〷慡ㅥ㠸慣〳挵㡤攳㍡㔰户戱〵㑤慣捣〹搴㝣搸戲〹ㄴ㌷㤶敢〱㜸〷㝣㘴㌹〰挷〵つ挰〴扣㐹㑣搷㤳つ㕥㘲扢㘲扡〱摡搶㘳捡㉤敤昸㥦㘳㙤愴ㄳ㘱㄰㝦戹愷扤ㄹ㤹㡣㤸摥〵㡣㜵㌷㠱㡢晤〱㥢〸戸㠷㠰㈵〰㐸㑣敦㐵㉥ㄵ㔳㙥㕥㙦戶晤ㅡ㌱扤㡦挵敥㘷戱㘵〰ㄸ㌱㝤〰㍡㌳愶换㘱㙥㌹愶攷〲㤱㜵㑣戹㡦㕤挷㜴㌳㕢搰挴捡㥣㤸㜲㝢㝢㌶㌱扤㄰㌸ㅤ搳〷攱㐳戶愰戳挹㥥ㄱ挸慤昰ㄲ慤㠷㜸㥣㉢㤰㜳㐵敢㘱㘸㕢㡦搶挵㈸㠶晦㘸㉡㥤〸㌷昸换捤昲捤挸㘴㐴敢ㄱ㘰慣慤〴慥昲〷㌴ㄳ昰㈸〱㤷〱㈰搱㝡っ戹㔴戴戸㌹扥搹昶㙢㐴敢㜱ㄶ㝢㠲挵慥〳挰㠸搶㔳搰愱㔵愹ㄱ㜸㍤捣㉤㐷敢〶㈰戲㡥ㄶ昷搰敢㘸㍤捤ㄶ㌴戱㌲㈷㕡㌷挱㤶㑤戴㙥〱㑥愲攵㝦愱戶ㄶ㘶〹搲㌳㍣扣㜵挸戹㠲昴ㅣ戴慤〷㠹扢昳㥢㙤摡昰挷戹扥㝤㥥㡤㝥㠱㝥敦昰〷晣㡤㠰扦ㄳ挰扤晣ㄲ㡥ㄷ㤱㑢㠵㘳愳㔱慣㈰敤昷㈵ㄶ㝢㤹挵ㅥ〰挰〸挷慢搰搹攱戰㕥㐳㥡㘷慦捤㠰戴ㅣ㤲㉤㐰㘴ㅤㄲ㙥摢搷㈱㜹㥤慤㘸㘲㠵㑥㐸戸㥢㍦㥢㤰㍣っ㥣ㅥ㐰㙦戲㤱晡敡㘰㘴搰搵㐱ㄳ搰ㄲ愱户〰㔶㡦㈰攷㡡搰㍦愱㙤㍤㐲㝣㘰〰晦戱挱㠶㑥㠴㈵晣㝤っ愹㘶㘴㌲㠶搱㍢挰㔸敦ㄲ昸戸㍦攰㍤〲摥㈷攰〹〰㈴㙥ㅦ㈰㤷㡡ㅢㅦㅤ㘸戶晤ㅡ挳攸㐳ㄶ晢ㄷ㡢扤〸㠰ㄱ户㡦愰戳攳挶㝢攸敡㈵㤸㕢㡥ㄹ㥦づ挸㍡㘶㝣㡡㐰挷散㘳戶愰㠹㤵㌹㌱攳挳〵搹挴散㜵攰㜴捣㍥㠱㡦慣㥥㤸攳㈱㜹㈶挵㌷愰㤳㘸㝥㑡ㅥ摥㐴捥ㄵ捤捦愱㙤㍤㥡㝣戲〱晦戱挳㠸㑥㠴㍢晣㝤ㅢ愹㘶㘴㌲愲戹ㅤㄸ敢ぢ〲摦昱〷㝣㐹挰㔷〴扣ぢ㠰㐴昳㙢攴㔲搱晣挰㈸㘶㐴昳ㅢㄶ晢㤶挵昸㐰㠲ㄱ捤敦愱㐳慢㔲㤳㈲ㅦ㔵㘸㌹㥡㝣㡥㈱敢㘸㙥〷㔸㐷昳〷戶愰㠹㤵㌹搱攴㘳㄰搹㐴昳㉢攰㕡㤸ㄴ扦㠶㔹㠲戴㠳㠷挷㐷㈶㕣㐱晡〹摡搶㠳挴㈷㈹㥡扤攱昸㤹㡤晥㠵㝥㝦昰〷㜰愳㠴挵扢挷敡㐷〰㈴ㅣ戹挸愵挲挱㘷㉡ㅣ扦㐶㌸昲㔸っ㕦㠹㤸愳㐲戸攳㙢㠴㈳㐴㤰ㄱ㡥㌶㌰户ㅣ㡥㐲㈰戲づ〷ㅦ慦搰攱㘸挳ㄶ戸挲挱愷㉥戲〹〷ㅦ扦㘸㈱ㅣ敤㘰㤶㜰昰㙢㐴㔵㝢攴㕣攱㘸ぢ㙤敢攱攰㠳ㅢづ㙤㈰挴㌹㐷ㄵ戳搱敤攸㤷て㜵昸〰摡ㄳ㄰㈶㘰㔷〰㈴ㅣㄱ攴㔲攱搸摤㈸〶扤攳户〳㡢敤挲㘲㝣摡挲〸挷㙥〴ㄹ攱㈸㠱戹攵㜰㤴〲㤱㜵㌸㍡〱慣挳搱㤱㉤㘸㘲㘵捥攸攰㌳ㅥ搹㠴㘳㝦攰昴㕣昷㍢昸挸㜲搱㍥㌲㘸搱捥慤晤ㄲ扤㍤挸㐶㔷攴㕣搱摢ぢ摡搶愳挷挷㑣搰敦昱慤慥㜴㈲っ攲㉦㥦㌳昱〹搹摥挰㔸晢㄰挸㘷㔰㝣〰晢ㄲ戰ㅦ〱〷〱㈰㌱㉤㐱㉥ㄵ㔳㍥㌴攲ㄴ㠳摥㠹㘹㈹㡢㜵㘲戱㠱〰ㄸ㌱敤㐲㤰ㄱ搳㐱㌰户ㅣ搳挱㐰㘴ㅤ㔳㍥㕢愲㘳扡㍦㕢搰挴捡㥣㤸ㅥ〱㕢㌶㌱攵戳㈷㍡愶㕤攱挳㕥㜳㡣ち㕡㜳っ〵㕡㘲搶㡤㐷㍢っ㌹㔷捣扡㐳摢㝡捣昸㔴㡢挴慣〷㥤〸㐳昸㍢ㄲ㕡㠷㕢攸ㅣ㙥㝢〲㘳ㅤ㐴攰㈸㝦㐰㉦〲㝡ㄳ㌰ㅡ〰㠹㔹ㅦ攴㔲㌱攳昳㉤㡥㕦攸ㅤ扦㝤㔹散㘰ㄶ㥢〶㠰ㄱ戳㐳〸㌲㘲㔶づ㜳换㌱攳㈳㉣㔹挷㙣〶挰㍡㘶晤搹㠲㈶㔶收挴㡣㑦挰㘴ㄳ戳㘳㠱搳㌱㍢っ㍥散㤸㡤〹㡡搹㑣愰㈵㘶〳㜸戴挷㈱攷㡡搹㈰㘸㕢㡦搹〹㈸㈶㌱ㅢ㑣㈷挲㄰晥昲㈹ㅢ㠷㕢攸ㅣ㙥て〷挶㍡㠲挰㔹晥㠰㈳〹攰㈷㕥㉡ち㠰挴㙣㈸㜲愹㤸昱㜱ㅢ挷㉦昴㡥摦㘱㉣㌶㥣挵敡〰㌰㘲㔶㐶㤰ㄱ戳㝡㤸㕢㡥㔹ㅣ㠸慣㘳挶㈷㙦㜴捣㐶戲〵㑤慣捣㠹ㄹㅦ挸挹㈶㘶〹攰㜴捣㐶挳㐷㤶㜳攷㤸愰戹㌳〹㙦ㄲ搳㌱㘴㠳捦晡戸㘲㍡づ摡搶㘳捡㘷㠲㈴愶攳改㐴ㄸ挴摦挵搰㍡摣㐳攷㜰㍦〱ㄸ㙢㈲㠱㑢晣〱㤳〸㤸㑣挰㔲〰㈴愶㔳㤰㑢挵㤴㑦昸㌸㝥愱㜷晣ㅥ挵㘲㔳㔹㙣㌹〰㐶㑣换〹㌲㘲㝡㉥捣㉤挷㤴て昸㘴ㅤ㔳㍥〸愴㘳㍡㥤㉤㘸㘲㘵㑥㑣昹㝣㔰㌶㌱扤〸㌸ㅤ搳愳攱挳ㅥ㠷攳㠲挶攱ち愰㈵㘶挷昰㘸㔷㈲攷㡡搹㑣㘸㕢㡦ㄹㅦ㐱㤲㤸ㅤ㐷㈷挲㄰晥慥㠲搶攱ㄶ㍡㠷摢攳㠱戱㑥㈰昰㌲㝦挰ㅦ〸愸㈰㠰㑦㉣㐹捣㘶㈱㤷㡡ㄹㅦ㌸㜲晣㐲敦昸㡤戲搸㙣ㄶ扢ㅥ〰㈳㘶㔵〴ㄹ㌱攳㈳㐵㉤挷㡣捦ㅢ㘵ㅤ㌳㍥㤷愴㘳ㄶ㘳ぢ㥡㔸㤹ㄳ戳㥢㘱换㈶㘶㙢㠱㤳㤸昹摦昶㔸〷戳〴㘹づて㡦㡦㌶戹㠲㔴〳㙤敢㐱攲ㄳ㑦づ㙤㘸愳㐳摢㠹㙣昴㍣晡㕤敦て愸㈵愰㡥㠰㍢〱㤰㜰搴㈳㤷ち〷㥦㝤㜲晣㐲敦昸㡤戳搸㝣ㄶ摢っ㠰ㄱ㡥〶㠲㡣㜰㙣㠱戹攵㜰昰昱愶慣挳昱㄰挰㍡ㅣ〹戶愰㠹㤵㌹攱攰搳㔱搹㠴愳〹戸ㄶ挲昱〸捣ㄲ㡥㐶ㅥㅥ㥦愴㜲㠵㘳㈱戴慤㠷攳㌱ㄴ㜳㘸㐳ㅢㅤ摡ㄶ戱搱㡢改㤷て㕦昹〰㤶㄰戰㤴㠰㈷〰㤰㜰㥣㡣㕣㉡ㅣ㝣搴捡㈹〶扤攳昷ㄴㄶ㍢㤵挵㕥〴挰〸挷改〴ㄹ攱㜸〹收㤶挳挱愷愹戲づ〷㥦扡搲攱㌸㠳㉤㘸㘲㘵㑥㌸昸㌰㔶㌶攱㜸ㅤ戸ㄶ挲昱〶捣ㄲ㡥戳㜸㜸㙦㈲攷ち挷㌹搰戶ㅥづ㍥捦攵搰㠶㌶㍡戴㉤㘳愳㤷搳㉦㥦昵昲〱㥣㑢挰㜹〴扣〳㠰㠴攳㝣攴㔲攱攰㤳㕤㑥㌱攸ㅤ扦ㄷ戰搸㠵㉣挶愷戰㡣㜰慣㈰挸〸挷㘷㌰户ㅣ㡥捦㠱挸㍡ㅣ摢〰搶攱㔸挹ㄶ㌴戱㌲㈷ㅣ㝣昶㉢㥢㜰昰㈱㌰㝤㠲戹〴㍥戲㕣㌴㡣ち㕡㌴㝣〵㙦ㄲ扤㑢挹挶搷挸戹愲㜷ㄹ戴慤㐷㡦㡦㥦挹〹攸㜲㍡ㄱ〶昱㤷捦㥦㌹摣㐳攷㜰㝦〵㌰搶ㅦ〹晣挱ㅦ㜰㈵〱慢〹昸ㄱ〰㠹改㔵挸愵㘲捡㠷挹ㅣ扦搰㍢㝥晦挴㘲㔷戳㔸㈸捦ㄵ搳㙢〹㌲㘲摡〶收㤶㘳㕡〸㐴搶㌱戵〰搶㌱㕤挳ㄶ㌴戱㌲㈷愶㐵戰㘵ㄳ搳㘲攰㜴㑣慦㠷て㝢搱㌰㍥㘸搱挰㠷搷㈴㘶㌷昰㘸摢㈳攷㡡搹㑤搰戶ㅥ戳〸㡡㐹捣㙥愶ㄳ㘱〸㝦㜷㠱戶ㄹ㤹㡣摢㠲户〰㘳慤㈵㜰㔷㝦挰㍡〲㙥㈵㘰㌷〰㈴㘶户㈱㤷㡡ㄹㅦ㙤㜳晣㐲敦挴散㜶ㄶ扢㠳挵㑡〰㌰挶攱㥤〴改㤸㔹ㅢ㤰收㡤摥㔲㐰㕡㡥㕢㈷㈰戲㡥㕢㘷㠰㜵摣㌶戲ㄵ㑤慣搰㠹㕢ㄷ搸戲㠹摢〱挰改戸摤捤㐶敡㥢昳㘵㐱㜱敢ち戴挴㙤ㄳ挰慡ㅢ㜲慥戸摤ぢ㙤敢㜱敢㡥㘲ㄲ户晢攸㐴㔸挲摦㥥搰㌶㈳㤳ㄱ户晢㠱戱晥㑣㈰ㅦ捥昳〱㍣㐰挰㘶〲㝡〱㈰㜱摢㠲㕣㉡㙥㝤㡤㘲搰㍢㜱㝢㤰挵ㅥ㠲㈸ㄸっ㐰㜶捦㘷㜱ぢ㘸挴㜸㘸㡥ㅢ㠶ㄳㅤ慡㡦㙡㡣搶攲㘷㕢㈶攳〹㡥㈴㔵扦㠵ㅤ戹昹晡㌹㥡捣㉦㔷㜷晦㥡ぢㅥ㍤㤳㐳㌸敥㠴㝤㜱㘴㤹ㅣ戸戱昶戱㈵㠸晣㜵捦搹ㄴㄵっ摦昱换㉦搹搵挲㕥搱㘶〱扦戹户愲㈲愷㤰㜵㈲㐸〸ㅤ〶㔱〱㥦〲㘹㘱㕦㝡挶㈳㈷昴戴㙢㝡ㅦ㉤㜷㑣昷愸攵㡦㍢昹㙤挰㜵㙤㑦㉦㔲㐳㔰㤳㜴搴㠷搱㑦㥣㡥㕡㌰ㅣ摡㔶㌷㌶㑢㑦慢收ㄶ攷㘹挹挵戵搸㔶捥㈴扦㝡㔶愷戸㡦ㄶ㑦搳㐱㠷愶挵ㅢ昲昱戸㘰收㜷㔲愷捡摥㠷㈳㘸扢㕢挶㜷㠰㑢㌱㕡㠶愲㌵〵㐳㐱㙣㘰㜹㌷㤷㉣挳㔷攸ㄱ㌴㜱户㠹㌵㤵つ昱㐴扣㍡㔹㌲つ捦㔱㤴昰㕢攱慢昱㐴捤戰㠲㈳攱搱户㑥ㅥ㔸㝥㍤㝦㤷㐸挲㔳㌴慦㍥扥戰㕥㕡㔳㤰攰㤷攳ぢ㕦㙤摡戰ㅡ㍥㘷㈳慦捥㈰㉦㌲〲つ㘵㘱慢ㄹ戲㕤㕥愴っ㜹扥㈲㈳㥤挴㈸㈷㌱摡㑥㠴挷㈰㐱㉦㈱㐱晥ㄷ㐵㘴㉣㍣戳㤶搰愳㘸㑤㠷ㄱ挳㉢摣㍦挱ㄴ㝡っ敡㘲愸㘵搷昶㔴㝣慦㝣攸㜱㘸摡㐳㘳㍣昷㄰ㄹ㘷㝢戱㥥㠰搱㉡㠵㍦慢〴㐲㑤㠰㥥搳㑡㤱㍡ㄴ㍣戲摢戳㉥扤晤㥣㝢㤰搹㠵慤扦愲㡣㥡㡣㤴㔰昶っ㜳〰ㄱ愸㡥㠲㘴㌷㔳晤㔰㤴挱㠵㌲㈷昴ㅣ㈰㠱ㄱ㔳㝤〱㘳搴摣慣㑦愵㍦扣㈲搳㥣㐴戹㤳㤸㙥㈷挲㌳㤰搸㌹㉣㜳㡢㌱㙢戱挸戲㐵㑥㉤搲ㄸ㌹挶搱扦㐸㔵㔷㈲づ㠰㔰摣㜹慣㜹敢㡥㈳㜱昳㜶ㅣ㙣挲摢慢㈸愳㘴㘳㉦换扤挶ㅣㄲ慣㐶㔵㐰ち㙦㕤㔱摣攱捤㈲㙦散搴㙡㝦㕦㡡㘶戱㈸㕥㤱愸㤳㤸敤㈴㉡敤㐴戸ち㠹㥤㐳㔱っ㥥㔹㑢㈶㐵搵㡥晥㙤㔲㜴㄰ㄱ晣昲㈰㌵ㄷ㝡㑤搱扥ㅥ㡡㙡㘰㈳㐵㐵慡ㄶ㔲扡搵晢㌶㍤捣愸㝡㘸㠵㥥扤つ㝡㐲ㅦ〲ㄲ摣慤昶昲攵㉣づ㑦㝣愰换晡㌷ち户ぢ㐷收㈳捦㔷攴㈴㈷搱攰㈴ㄲ㜶㈲㥣㐴㘲攷㜰搸〸捦慣㈵㤳挳〵㡥晥ㄳ㜲搸㡦〸㙥摣㔷㡢愰搷ㅣ敥攲攱㜰㌱㙣㥡挳㤳㤱ㄲづ户㤹ㅣ㜲㈷慢㜰ㄸ㌱㌸戴㌸㤹㑡ㄷ㙢敦㑢搷㘹㈸㐴㠴昵ㄵ㈴收扥搳㤱攷㉢㜲㠶㤳㌸搳㐹㥣㘵㈷挲㘷㈳戱㜳攸㍡〷㥥㔹㑢㈶㕤换ㅣ晤㜷㘸愵晣㔶㤸㌵〰㌰㜵㉥昴㥡慥㤰㠷慥昳㘰搳㜴㕤㠸㤴搰戵〳愵愵扢戱散ち㘸㠵慥㝣㕦扡㜲㝤改㕡㠹㐲㐲搷㉦㥡慥㡢㤱攷㉢㜲㠹㤳戸搴㐹慣戲ㄳ攱换㤰搸㌹㜴㕤づ捦慣㈵㤳慥㉢ㅣ㝤ㅥ昶敡挸捦㥥㔹㐷〲愶慥㠴㕥搳昵攳㡦㤹㤳搸㙡搸㠴愴㌶㈸㠳㡢㐰㜹㉢㙥っ㈵㠹㔶㈱戴㑡㌶㜰戲㍥晥㠰㈴挱戰攴愸㌵㤰㐲攴户㜰敡㥤摡扥㠶搶㍢晢㕦㠷㐲㐲㘴㍢戸㐲扦扢㥥慥昰㡡摣攰㈴㙥㜴ㄲ㌷搹㠹昰捤㐸散ㅣ㈲㙦㠱㘷搶㤲㐹攴㕡㐷摦〱慤㤴㥦㜷戳捡〰㔳户㐲慦㠹晣搴㐳攴㙤戰改㝥㈷㝢㈳改戵愳㑤㤷昴扤つ戰ぢ㕤晦㘳搲㤵ㅡ愶ㅦ昹搲戵ㄱ㠵㠴慥㍤㌵㕤㜷㈱捦㔷攴㙥㈷戱挹㐹摣㘳㈷挲昷㈲戱㜳攸扡て㥥㔹㑢㈶㕤摣㐶㈹晡㝤㐸搷㜸㈲挶㐱愸〷愰搴㜴扤攳愱㡢扢ㅦ愵㠷㤵㤲㈴搹愰挸㜲㥤㙣捡攸㑥㍤っ㈹㤴晤挳愴㡣㘷〷㤹搹摥昴愵慣〹㠵攴㐴㜰〰㈹ぢ㐷ㅥ愱㉢扣㈲㕢㥤㐴戳㤳㜸搴㑥㠴ㅦ㐳㘲攷㔰昶㌸㍣戳㤶㑣捡㥥㜰昴摤㐹ㄹ扦㠳搸㥡〲愱㥥㠲㕥㔳昶愲㠷戲愷㘱ㄳ捡㝡㤱愴㘷㤰㤳㠱摢摢愴散㌹㘸㠵戲ㄷっ捡㐲㝤〱〹㍥愱㍥攷换攳昳昰挴㔷攴〵㈷昱㌷㈷昱㜷㍢ㄱ㝥ㄱ㠹㥤挳摢㑢昰捣㕡㌲㜹㝢搹搱ㅦ㑡摥㡥㈶㘲〶㠴攲挶㐳捤摢ㄳㅥ摥㕥㠳㑤㤸ㅡ㠴㌲愹㈹敥㜵㘸昵㜸㝤换戱て戶㤹㤴昱捡㙤㝤挲攴愳〶㤳㔶慡昳㙤昵㈵敤㙤ㄴ㤲捥㌷〴慥搰昹摥㐱㥥慦挸扢㑥攲㍤㈷昱扥㥤〸㝦㠰挴捥㈱昱㐳㜸㘶㉤㤹㈴晥换搱㡦㈰㠹㈷㄰挱㉦㐹㔶ㅦ㐱慦㐹摣散㈱昱㘳搸愴昳㡤㈶㐹㥦㈲㈷㤴㡥戱㈹㐳㍥㐷㝤づ㈹㤴摤㙦㔲㤶㥡攲敥昵愵㙣ㅢち挹ㄴ㌷㠱㤴攵㐵戶搳ㄵ㕥㤱㉦㥣挴㤷㑥攲㉢㍢ㄱ晥ㅡ㠹㥤㐳搹㌷昰捣㕡㌲㈹晢搶搱㑦㈱㘵㤵㐴捣㠶㔰摦㐳慦㈹㕢敦愱散〷搸㠴戲㜲㤲戴〳㌹愱㙣扡㐹ㄹ㜷戲〹㘵户㤹㤴㜱扣捡ㄴ户捥㤷㌲敥㘰攳㉢昲㡢㤳㄰〶愹㔱㌲㌹攲㝢つ㜲㤱搸㌹ㄴ㜱㥦ㅢ敢捤愴㈸摦搱ㅦ㑦㡡㙡㠸㤸ぢ愱㐲搰㙢㡡慥昷㔰搴〶㌶愱㘸ㄶ㐹㤱摤㘵㉣ㄷ㌵㈹㙡ぢ㡣㔰㜴慤㐹㔱敡ㄲ敡㙡㕦㡡㡡㔱㠸慦〸㜷㤶㐹愲扤㤳〸摢㠹㜰〴㠹㥤㐳ㄱ昷㥥昹㔱戴㡢愳㥦㑢㡡攲㘸㤷㔵て愱戸㈵㑤㔳㜴戹㠷愲㡥戰㤱愲㈲戵〷㔲搲㠳㙡㙤㝡㘴㥥摡ぢ㕡愱㘷㤵㐹㑦㙡搰㕤攲㑢捦敦㔱〸晦昱㘹㈶㕣㘱搰敤捤っ㕥㤱㝤㥣挴扥㑥㘲㍦㍢ㄱ㉥㐱㘲攷搰㔵ち捦㝥㜴㜵㜲昴㐹搲挵㉦㌷戶昸ㄵ捡慡ぢ昴㥡慥昳㍣㜴敤て㥢愶㑢㜶㑥戱捣㈲㤳慥敥戰ぢ㕤换㑤扡㔲搳晡㌹扥㜴昵㐰㈱㤹搶㑦㈶㕤攱㐸㑦攴昹㡡㜰扦㤴㈴㝡㌹㠹摥㜶㈲摣〷㠹㥤㐳ㄷ㜷㔴昹搱㜵戰愳㍦㥤㜴㉤㐵扢慣㈵㄰㡡ㅢ慤㌴㕤愷㜸攸敡て㥢愶㙢〰㔲搲扢捥㌶改ㅡ〴慤搰戵搴㤷慥挵扥㜴つ㐶㈱愱敢㕣㑤搷攱挸昳ㄵ㌹挲㐹ㅣ改㈴㠶搸㠹昰㔰㈴㜶づ㕤挳攰搹㡦慥攱㡥晥㐲搲㜵〶摡㘷㥤づ愱捡愰搷㜴㥤攴愱㙢㈴㙣㥡㉥搹て挴㌲ㄷ㥢㜴㡤㠳㕤攸㡡㥢㜴愵〶㘳㥤㉦㕤攳㔱〸晦昱攵戶愴㉢㉦㌲㠱ㄹ扣㈲摣〵㈴㠹㐹㑥㘲戲㥤〸㑦㐱㘲攷搰挵㝤㐲㝥㜴㑤㜵昴㔷㤲慥攵㘸㤷戵っ㐲㜱晢㤰愶㉢收愱㙢㍡㙣㥡慥㘳㤰㤲摥㜵戵㐹搷㑣㘸㠵慥㑡㤳慥搴㘰㡣晡搲㜵ㅣち㐹敦扡㡥㜴㠵㈳挷㈳捦㔷攴〴㈷昱〷㈷㔱㘱㈷挲戳㤰搸㌹㜴㐵攱搹㡦慥搹㡥晥㈶搲㜵ㄱ摡㘷昱慢㤲㔵ㄵ昴㥡慥㘳㍤㜴挵㘰㈳㕤搶㍡㤲㌴〷㌹愱散㔶㥢㌲㔶愳戸㌱㐶㈸㥢㘱㔲㤶㕡㌰㤴晢㔲㜶㈲ち昱ㄵ㤹攷㈴㙡㥤〴㜷挱昰ㄵ慥㐷㘲攷㔰ㄴ㠷㘷㍦㡡收㍢晡㡤愴㘸ㄵㅡ㘱㕤ち愱ㅡ愰搷ㄴ㑤昴㔰挴つ㌰㐲搱㍤㈴愵ㄱ㌹愱攸㕥㤳愲㠵搰ち㐵攳㑣㡡㥥㠳㔶搶㔴㘳㝣㈹㕡㈴㘶㔰挴㡤㉡㝣㐵㤶㌸㠹愵㜶㈲㝣㌲ㄲ㍢㠷愲㔳攰搹㡦愲㔳ㅤ晤㠳愴㘸㌵㥡㘵㕤〹愱㑥㠷㕥㔳㌴捣㐳搱ㄹ戰〹㐵㑤㈴㐵㌶㤰戰摣㈳㈶㐵攷〰㈳ㄴㅤ改㑢搱攱扥ㄴ㉤㐳㈱扥㈲换㥤〴㜷㡡㠸㠶扢㐵昸ち㥦㡦挴捥愱攸〲㜸昶愳攸㐲㐷晦㈴㈹㕡㠳㐶㔸搷㐲愸ㄵ搰㙢㡡晡㝢㈸㕡〹㥢㥥㤷㉥㐵㑡㝡搰㌳㌶㍤捣㈸敥搰㄰㝡晡㤹昴愴愶昱扥扥昴㕣㡥㐲昸㡦〷敥攰ち搳㌸昷㘴昰ㄵ昹愳㤳戸搲㐹㜰㈳〶㕦攱慢㤰搸㌹㜴晤〹㥥晤攸扡摡搱扦㐴扡㙥㐶㈳慣㥢㈰搴戵搰㙢扡づ昴搰戵〶㌶㑤搷つ㐸〹㕤慦㤹㜴摤〴慤搰搵搵愴㉢㌵㡤敦敦㑢搷捤㈸㈴搳昸㕢愴㉢ㅣ戹〵㜹扥㈲㙢㥤〴昷㍦㠸㠶㝢㈰昸ち摦㠶挴捥愱敢㜶㜸昶愳敢づ㐷晦づ改扡ㅤ㡤戰㙥㠳㔰㜷㐲慦改摡挷㐳搷〶搸㠴愴て㔰㈶㜵扦㘱㈳戴㥡㐴搹愹㐰㑦ㅦ㥡㈴摥ぢ扢㤰戸㤷㉦㠹㝢昸㤲挸晤ち㐲攲挷㥡挴晢㤱攷㉢昲㘷㈷挱捤〸愲搹㙣㈷挲㕢㤰搸㌹㈴㍥〸捦㝥㈴㍥攴攸㍦㈳㠹晣㠲㘳㙢㈳㐴攴㘱攸愵昵摢愵昵〵晣ㅣ㜶㜰昰昷搲ㅡ㥦㜳昶挰㘷敡慥㥦昸ㅥ㠹㥦散收㠶敡㥣㍣㝣戵㔵㠱㝣㐶㥡㥦㍢攸搷昹攲づ㠴㝤攰㡡敦㠲㌰㜸晦㝦昸㘱㍦㐸㙦ㅢ愰挷晤昰戶扥㘴攴㥦挰攱㜶㘱敥㔹㡡攷㈸㥥㠷㔰㐵愸昲㑤晣攸愵攷㠷㐶㉤摢攰昹㘱搶扦挲㤳昴戸敦攱㤷㉦㘶㈲捦㐰㡢晦昸扥㜲搲㥢愷昸搱㘶ㄷ收㌳敡换ぢ慡㉦搷㌶㜸㝥搸昴㔵㜸昲搶昷ㅡ戴昸㥦㘳昱搳㜱搴昷㌶㌲㕤㝣敡晢捦て〱挷户挳㌶㘴晥㔰㘸㠴㥦ㄹ㑡㐷〹搱㜳㔸晤ㅢ㜹㜶ㄶ昵〳㑡㌰㐲㐲㙡㈱㡣敡ㄳ愸扢昸㔴晡㜵㔰愵㕦搹㠶捣ㅦ摥㡣㙣㠳㈷愹戴扤慥㤴㥦㤴㐹愵㕦㤸㤵㐶㔸改㜷〱㤵㝥ㅡ㔴改㈷戶㈱昳㠷㉡㈳㍢㥣㑡㜷搷㤵晥攲㔴晡戱㔹改ㅥ慣㤴ㅦ昲㜴昱㌹搲て㠲㉡㝤摦㌶㘴晥戶㘳㠴ㅦ晤愰ㅥ晣挴㈸晣㕡晢戱㘶㝣搹㈳㤴摥ㄸ昳ㄳ㈰㠱㤶ㄲ㤵愷昸㌱㡥㤰昲㑦戳㝤㥤搹㍥㝥㜶攲搷扥搷㠳摡昷㥡㙤挸晣㘱挵〸㍦㐷㤱㐸ㅣ挸㑡挳㡡ㅦ㠶㐸愵慦㤸㤵昶㘰愵晣〴挲慦搲扦〵㔵晡㠲㙤昰晣㄰愱㝣㉥㐱㔲晡挲㉦㕦㥣搹㈲晣㝣㐲㥡㜲戰㙥ち㍦㘴㤰愶㍣㙢㌶攵㄰㌶㠵㜷昶晤㥡昲㘴㔰㔳㥥戰つ㥥㕦昸㤳晢晤愸摤ㅡ㘴㌷㐵㠶㌷敦晢㑢㈸〶戳㈹㜹㡡㜷挴晤敡㝢㈴愸扥㈶摢㤰昹㡢㜹ㄱ摥㈷ㄷ捦挳攰搹ㅡ㑥昷戹ㄱ摥ㅣ㤷㈳ㅦ挱㝣㔸昱づ户ㅣ昹㠳㜰㤳ㅡ㠳㈳㘱㔴扣慤散搷㤲晢㠳㕡㜲㥦㙤昰晣㉣㥤摣㙣收㤱㡦㠷㕦扥㌸挵㐷挶㌸㑤㤹愰㥢㌲挱㘹捡㈶戳㈹㤳搸㤴㈹〱㑤戹㌳愸㈹敢㙤㠳攷搷摦捡攱㐹挶㠳㉢〸扣㤹㉢㔴㑤㘷㔳昲搴昱〱昵慤つ慡敦ㄶ摢攰昹㌵戵㔹㑥㝤慥㌹㥤㜷㐶愵扥攳㜵㝤㜳〳敡扢㉥愸扥㌵戶㈱昳挷挹㈲戵昰㈴昱㥤慤㐹㥤㡦扣挴昷ㅡ㤴㐸挵户㡡愴㈶〳㉡扤㌲愸搲㍦摡㠶捣ㅦ昳㡡㉣㜲㉡㍤㔱㔷㝡戲㔳改攵㘶愵戵慣昴昴㠰㑡㉦づ慡㜴愵㙤挸晣㜱慣〸㙦㜰挹㤱㌶攸㑡捦㜵㉡扤挸慣㌴挹㑡㉦っ愸昴摣愰㑡㤷摢㠶捣ㅦ㥢㡡㕣散㔴扡㐴㔷㝡㤹㔳改㌹㘶愵㈷戳搲㉢〳㉡㍤㍤愸搲搳㙣㐳收㡦㌳㐵慥㜶㉡㍤㔳㔷㝡㥤㔳改㈹㘶愵㘷戳㔲摥愶昰ㅢ戳㡢㠲㉡㕤㘸ㅢ㍣㍦㜶戴づ㥥㕣〳㐵挶㉣㙦㘲㐸挷扤㠰㑤挹㔳ㅢ〳敡㍢㈹愸扥昹戶挱昳攳㐱昷㌸昵戹〶ち敦〸㐸㝤㤷敡晡ㅥっ愸敦挴愰晡㙡㙣㠳攷挷㜸㥡㝣敢攳攵戵搴户㕡搷昷㘴㐰㝤㤵㐱昵捤戶つ㤹㍦㙥ㄳ㜹〶㥥愴扢慥愱攷戰㝡〱㜹ㄹ㤸戳㔰㈲㌵㌰慦㠷㔱扤ㄴ㔰改㜱㐱㤵捥戴つ㤹㍦〶ㄳ㜹捤愹㜴慤慥昴㉤愷搲㘳捣㑡㙦㘵愵敦〴㔴㍡㉤愸搲愹戶㈱昳户㔵㈲扣㕥ㄲづ㌷挰慦戵㤱㌵攷㐶㜸㤱㈴㠷㝦㤷㙥〹慦㜴攴昰㈷㤹㉤搹挴㤶昰昲愲ぢ㑥㄰㤹ぢ摣戱㐱㉤ㄹ㘳ㅢ㍣㍦㘰戲ㅤ㥥扡〷㕦㍤攸㉦㑤挶搶搴㔸㠲ㄷ㈵㠹㌰㉡㉤愸收㘶摡戶搵摣戱ㅡ㤳㙦㙥㤶ㅦ愷愸㤵㥤愸挵昸晥攴㠶㜹戱㠶〹昸敥㜰㝣㙢昲戴㥡㍡㝢㜷㈷扥㔳㥣摦㘳敢㝣㐳慦㈵㌹㕥㠰㠴慡㈷㌷攰㉢㝢摢㔴㡦㑤攰ㅢ捡慢ち敢愶㐴㤳挹㔸㐳晤㙦㘱㉢㌷昶〶攷㜳㔰㘳㑤挴摦ㄲ挹昵摤㤶换晤戶㤹摦攸㙢㝣つ㝢㥡て攷㙢昸㜳昹戵换扦㙥㈳㜷攸〱㠴㍦晤摢捥戲て㌸㤱慢㐶㈱扣戲〵改㤳㠳昷㤴つ慢㕣㍦㔸㕢㠰つ㍤〸㤱㌷慡愱㔲挹㜱攰㥢㔲慣㠷愰㤱〷ㄶ㐴攴ㄴ昰ㄲ㉤昳挰戸㐹㥡㑦挷攷ㄴ㉣慣愹㑡捥つ捤㡤搵捣㤹㡢㡦愴摡戶攵搱㑥㕦扤㜹㘸捥㈱㈷っ㡢愴㈶㈲㕥㜸戱㉢㠵ㅥ昶㙤摦㔰摦昶㍤挲昶㙤㜵戵てㄷ散㔶戳扢㝤㡡ㄷ㔹昴㙤搱㜷慥ㅡ攴敢敢〹ㄶ愲㉦㝤㥣昴昳ㄴ㔵㑤㘸慥㍥㑥挵㑢㉡昱㐳づ㜳搵㈱扥㝥㥥㘵㈱㜲㤶收敢㜹慡っ㍦扣晡㈲㘷づぢ㡡㤷㑤㠶攳㕥扥㡥㕦愴ㄷ户攳㤷㌳ㅣ昳ち换攵㤸㤷㐶㠶攳㙥扥㡥㕦昷㍡㝥㌳挳㌱慦愲㕣㡥㜹昹㈳㔳㑢㘷戸攴捣摡つ㌴ㄵ攲〱ㄶ㕥ㄲ㠹愱㤳㙤挰搷挸攲㥢㥣愰㔵扣づ㌲挲戰㥦㙦㘳摥〳挸〸〳扢摢〷㔴ㄹ昴昱㤲挹搵ㄸ㕥敢ㄸ㐷戹愷慦攳㡦攸挵㑤摦晦㘴㌸收㘵㤱改㌸挲敢ㄹ㑥愸敤㈲㡡ㄷ㌱慣㈳昴㈹ㄲ摥昱戳慢㙦㥤㥦〳ㅢ摡〶攱ㅥ㍦摢愱㌱て㠸搷㐰慥㝡㔳敢㘶㕥慦挸㤱戱搶㕣搵捥户㤶慦改㡥戵愴㝢敥户㔴ㄹ㤴昱敡㐴愲㔲〸て㘶戸㠶㍢㠶㌶戶㐱挲昵㈳㥤昱攲㐵㡥㜸〷ㄲ摥㈳捥昷㙤换㑦挰㠶㝥㠶㜰ㅦ昱㉦搰㤸敤攱戵㡦敢㠸㜹搱㘲㌳捤㉢ㄵ攳㤸㝦晥摥㙦㘶捡挳攳㍣挶㌱戳㥢ㄴ㔰㘵ㅣ㌳㉦㙡捣㍡ㄴ慦㍢っ挷摦晢㍡戶摣㡥㌹つ戴捤㜰㝣扣攳㐷㑦㈷㕦晡晡〹戳㤰㝢㍡改㤰攱㘷戶攳㐷㑦㈷㥦晡晡改挸㐲敥㙥晢扢っ㍦扣搰㜰ㅤ㈸慦㄰攴㐰戵攳㝦昹㍡晥扤搷昱㍥ㄹ㡥㜹㌱攱㜲捣慢〰挳昱㍢扥㡥㑢扤㡥㍢㘷㌸收〵㠳换㌱㔷晡㠶攳㌷㝣ㅤ㜷昵㍡㍥㌰挳昱挹㤹㡥捦㜴㍢㝥挹搷昱㐱㕥挷扤㌳ㅣ㜳攱敦㙡㌱搷收㐶㘷㝡捥搷㜱㍦㝡㐹㡦㑣昶搲晥ㄹ㡥戹收ㄶ㍦扡㌳㍤改敢㘷㈰ぢ戹㍢搳攰っ㍦慢摤㝥戶晡晡ㄹ攲昵㌳㉣挳捦ㅡ挷㡦敥㍢て晡晡ㄹ挹㐲敥㑥㌹㍡挳てㄷ搹㉥挲戸㍡㌶㐲㝣㥦慦攳昱㕥挷ㄳ㌳ㅣ㜳㈱敤㜲扣〱ち㤹摢敥㠲㑢㜳㙥攳慡㔸っㅢ㙤㠳捣㙤㐷挱㥦攲〲㔹ㅡ挳戹㉤㔷慤昷㙤㑣㌹㙢收㕣㤶㍥㤳捦挸㘸っ搷搲㘶㘳ち戶㐰㤱昵㔲㡥㤷㝥扦敥昱㌶敢ㄸㅥ〵搷㘱㜲昹㜸㉣㜳㜰㈶㙦㉥㡡搸っ㙢㈶戵㕣ぢ〹收㌸ㄳ挳挵㡥㘰㡥愷㤶敢ㅣ挱㥣㘰㘲戸㤰ㄱ捣ㅦ愸㝤摥挱㔴㤸ㄸ慥㐹〴㌳㡢㕡㉥㐷挴㑦搴挴扣敥㘰㘶㔳晢愶㠳愹㌴㌰攱户愱㉤挶〱戴昹㕢慥挲慦㐰慥㔴〷攴慥㔴敤㜲户攷散つ㝦㝢慢扣ㅣ昵㥥攳愵㡡攵戸㈴㤰㥡㘲㠶ㄷ挵㔳扣戴愶㥡㕡㥥摤〵㌳挷挴昰㤴㉣㤸戹搴昲㑣㉣㤸ㅡㄳ挳ㄳ慡㘰㑥愴㤶攷㔲挱捣㌳㌰㘱㥥㈲㕢㙥㌱㑦㠵攲愵㤶攵㝥㜱扣搴ㄹ㕥ㄴ㑦㘳㠲愹愷㤶㘷㌰愹㈹㙥㘲㜸㐶ㄲ捣㝣㙡㜹㌲ㄲ捣㐹㈶㠶㘷ㅢ挱㌴㔰换ㄳ㡤㘰ㄲ㈶㠶㘷ㄲ挱昰愷㍦ㄴ㑦㈲㠲㘹㌴㌱㍣㈹〸㘶〱戵㍣ㅦ〸㘶愱㠹攱晣㉥㤸㐵搴㜲㙡ㄷ捣㘲ㄳ挳愹㕡㌰㑢愸攵㉣㉤㤸愵㈶㠶戳慥㘰㑥愶㤶ㄳ慥㘰㑥㌱㌱㥣㐰〵㜳㉡戵㥣㍢〵㜳㥡㠹攱攴㈸㤸搳愹攵扣㈸㤸㌳㑣っ㈷㍥挱㥣㐹㉤攷㍣挱㥣㘵㘲㌸愹〹收㙣㙡㌹㥦〹收ㅣㄳ挳昹㐹㌰换愸攵搴㈴㤸攵〶㈶捣〹愶攵㥥挱㠹㐵扣㥣换㜲㥣㔳挴换㜹㜶㠲ㄹ㈵〳ㅣ〹敢㝣㘸㥤㔷㠴〳㕤慥昰㉦㐰〲㌷㌸㘴㠸ㄳ攵㕣㐷ㄱㄹ攱㔰㤷㥢〳ㄷㄱ㠵㍢慤昸㈳㌵戸㔰ㅣ散㠲㕡愹㔱㌲捣改换㔵㈳㠷扢搴㜸〹㔱㘱㈵〳摤㠳攲㠰ㄷ搴㉡㡤㤲愱敥㐱㜱挸ぢ敡㜲㡤㤲愱㑣㤴慢㕤ㅣ搲搲慥㍦ㄲ㤵愷㘴㌰㝢㝣㜱㔰㡢慦搵摡㤷っ㘷愲慥㐲摥㜹㐵㌸慣〵昵㈷㡤㤲〱㑤㤴戳挲㈶㌲挲㠱㉤㌵㕥㐳㔴㥥㤲〱㑢㤴㡢〹づ㕣昱戵㐶晢㤲㈱㑢搴㜵挸㍢慦〸㠷慥愰慥搷㈸ㄹ戴㐴戹㙡攴攰㤵ㅡ㙦㈴㉡㑦挹戰㈵捡挵〴㠷慦愰㙥搶㈸ㄹ戸㐴戹摡挵〱㉣㌵慥㈵㉡慣㘴攸㝡㔰ㅣ挲㠲扡㔵愳㘴昰㝡㔰ㅣ挴㠲扡㕤愳㘴昸㝡㔰ㅣ挶㠲㕡慦㔱㌲㠰㍤㈸づ㘴㐱㙤搰㈸ㄹ挲㐴戹㤸攰㔰㤶㘳扣㡢愸㍣㈵㠳㤸㈸ㄷㄳㅣ捣㠲摡愴㔱㌲㡣㍤㈸づ㘷㐱摤慢㔱㌲㤰㍤敤攲㠰㤶㜶摤㑦㔴㔸挹㔰昶愰㌸愴〵昵㠰㐶挹㔰昵愰㌸㘴〵戵㐵㔰ㄱ㈷㌰㡡攳㔳搶ㅥ㘵昶摡㐳㔰て㐱慢㌸㈸挵㌴摣㌴㍤㑣ㄳ㐷愲㤸㠶㥡愶㐷㘸攲昰ㄳ搳㤱愶愹㤹㈶㡥㌹㌱ㅤ㙥㥡愴㉥づ㌴㌱つ昲㤸㌸扡挴㌴搰㌴㍤㐹㠷ㅣ㔲㘲㍡捣㌴搱㘱㠴愳㡢㠷㠲㉢㘲づ㈹㐱昵㌷㔱搲愲㙢ㅣ㔳㍦搳昴ㅣ戴㡡㠳㐷㑡昵㌵㑤㉣ㄵ攱㌸戲㝤㜳昰〸慡户㠹㤲㐳扡搱㌱ㅤ㘴㥡㕥㠲㔶㜱㤸㐸愹ㅥ愶改ㄵ㥡㌸㌶挴㜴愰㘹ㄲ㠷ㅣ㄰㘲敡㙡㥡攴㌸㌸ち挴戴扦挷挴慥㉦愶㉥愶㐹ㅣ戲扦㡢愹㤳㘹ㄲ㠷散攴㘲㉡㌱㑤敦㐲慢搸戳挵戴慦㘹㝡㥦㈶㜶㘷㌱敤㙤㥡㍥愴㠹㝤㔸㑣㝢㤹㈶㘹〶㍢慥㤸昶㌰㑤搲っ昶㔶㌱敤敥㌱戱愸㥣㥢㍥㐱㐲戱㔷㑡敥㔳收搸ㄱ㈵昷ㄹ㜳昴㈴戹捦㤹㘳挷㤱摣㌶收ㄸ㙡挹㙤㘷㡥挱㤱摣ㄷ捣㌱ㅥ㤲晢㤲㌹ㅥ扢攴扥㘲㡥㠷㉢戹慦㤹攳ㄱ㑡敥ㅢ收愴㐱ㅣ㠱摦㌲㠷㠴扣愵㘱搴㝥㘷㙡愵㠱搴㝥㙦㙡愵愱搴晥㘰㙡愵挱搴晥㘸㙡愵攱搴敥㌰戵㜲〰搴晥挷搴捡㠱㔰晢㤳愹㤵〳愲昶㘷㔳㉢〷㐶敤㉦愶㔶づ㤰摡㥣挲昴戱㐵㜸愰㌲㙦㈸㘸戱敦㡢㠷㈸昳㕢㉥昳㜹ㄱㅥ㥣攴昳㜴㥥㠷㈵昸㝣㡤攷〱㠹扤㐰摢㜹㈸㤲て改㍣て㐲昲㙤㜴㥥捤㤷㝣愱捥戳攱㤲户㜴㥥㑤㤶㝣㤱捥戳戱㤲㙦㉢昹〲㌶戳㠵㥦ㄳ㑤摦挷〶づ㕦㉡挷㥦㉦收ㅤ敤愲扡㤱昵㡤㜵戲ㄱ㈹㔴挷ㅦ昸慣敦㘰㝦て㐸㡦ㄴ㘶㤷㤴㈶㠵㙤㥦㔲㐹㤹㍤昵敦敦㐵㘷搷挶〸改㤱㜶摡㌱搳㈲㜸㌴㥣㙤捦改ㄴ晣搹㠵搳㐰敥㐵㉡㔴㔹〳ぢㄵぢ㔸挵㌸㑡ぢ〹㘵愴㤸㔵㡣ㅥ愹戲摡愵㄰改㤴㈰ㄸ㑦㐱戴㑦㈱搲㈹㐱㌰挲㠲〸愷㄰改㤴㈰ㄸ㜳㐱㐴㔲㠸㜴㑡㄰散〵㠲攸㤰㐲愴㔳㠲㘰扦㄰挴㉥㈹㐴㍡㈵〸昶ㄴ㐱散㥡㐲愴㔳㠲㘰摦ㄱ挴㙥㈹㐴㍡㈵〸昶㈶㐱㜴㑣㈱搲㈹㐱戰㝦〹㘲昷ㄴ㈲㥤㈲愲㠰㘴㘷ㄱ㈰㑥ㄹ扦昲㡡晢㜷㙣〳攳㈴㜱摤㠳㌹挶㐴㜲㝢㌲㐷晥㈵户ㄷ㜳攴㕡㜲扦㘷㡥扣㑡㙥㙦收挸愱攴昶㘱㡥㝣㐹㙥㕦收挸㡤攴昶㘳㡥㍣㐸慥㠴㌹ㅥ戳攴㑡㤹㤳〶攱㜸慣㑥挸㜱挷つ摦㑡ㅡ㐶㙤㘷㔳㉢つ愴戶㡢愹㤵㠶㔲扢扦愹㤵〶㔳㝢㠰愹㤵㠶㔳摢搵搴捡〱㔰摢捤搴捡㠱㔰㝢愰愹㤵〳愲戶扢愹㤵〳愳戶㠷愹㤵〳愴戶愷愱㡤昰㐰㘵㝥㍢〸〹慢ㄷ㐵㙦㠸㜶敤㈲㍣㔸㤹㠹晡㔰搹㤷攲㘰㠸愲〸㡦㔷っ晤愸㍢㠴愲扦ㄸ㜸挸攲敢㔰敡づ愳ㄸ〰〱㕦㍣㙣㈹㌲㤰捡㐱ㄴ㠳㈱㡡㈲㍣㜲㌱ㅣ㑥摤ㄱㄴ㐷㡡㠱〷㉦㠶㈱搴つ愵ㄸ㈶〶ㅥ扦ㄸ㠶㔳㌷㠲愲㑣っ愴㐰っ㈳愹ㅢ㐵㌱㕡っ㘴㐱っ㘳愸ㅢ㑢㌱㑥っ㈴㐲っ攳愹㥢㐰㌱㤱㠶〲㜲搱㌹㜸づ㤳㘹㤵ㄳㄹ㝦㘶㌴㔴㈷㍦㜶摢慥㑥晦愴戲搸ㄲ〵㌲挹㝡㈷攱㕤㔸慡㠷ぢ㕡愴㔵㤴㘱㥤㑣捤挶㙤㙤ㄳ愷敦晦敢㔴慣摡攰挸昸㐶ぢ昷つ㍥ㄴ搶愰愷攲散㔰㝡ㅥづ㑤〲㐱㜹ㄳ愶㑤戰㈶㤳㉦㔶愲㡣愴攴ㄵ晢ㄲ㠹っ㑤㈱㜸㍡挰㐷愵挱改愴〶戳捦〹㜸㉡㑢㤴て㥢㍡㝡㘴戹㌵㉤㡤㑦㈷㌵㥥㝤㔲昰攵㐸㐸㑢愶愷挱改愴〶戳敦ち㜸〶挱㙣挹搱㘹㜰㍡愹挱散攳〲㍥〶〹愷㈵挷愶昱改愴挶㜳㄰㄰㙦戱㈵搶㜱㘹㘰㍡愹㠱ㅣ㈸〲㘴㉢慣ㄳ搲挰㜴㔲〳㌹㤸〴挸ㄶ㔸ㄵ㘹㘰㍡愹㠱ㅣ㘶搲搴㔹㐸〸〹搱㌴㌸㥤搴㘰づ㐷〱捦㈶㤸㈴㔴愶挱改愴〶㜳搸ち戸ち〹㠷㠴㔸ㅡ㥦㑥㙡㍣㠷戵㌴㔹㐸㤸㤳〶愶㤳ㅡ挸愱㉦㐰㈱愱㈶つ㑣㈷㌵㤰搳㠳〰㠵㠴㜹㘹㘰㍡愹㠱㥣㌸愴愹戵㐸〸〹㜵㘹㜰㍡愹挱㥣㘰〴㕣㑦㌰㐹㠸愷挱改愴〶㜳㈲ㄲ昰㝣㈴ㅣㄲ㑥㑡攳搳㐹㡤攷㑣㐵扣挵㤶㔸㠹㌴㌰㥤搴㐰捥㘶〲㘴㉢慣挶㌴㌰㥤搴㐰捥㜸〲㘴ぢ慣㠵㘹㘰㍡愹㠱㥣ぢ〵㈸晣㉦㑥〳搳㐹つ攴㝣㈹㐰攱㝦㘹ㅡ㤸㑥㙡㈰攷㔴〱ち晦愷愴㠱改愴〶㜲戶ㄵ愰ㅣ昵㘹㘹㘰㍡愹㠱㥣㤱〵㈸㐷㝤㐶ㅡ㤸㑥㙡㈰㘷㙤〱捡㔱㥦㤵〶愶㤳ㅡ挸昹㕣㠰㜲搴攷愴㠱改愴〶㜲捥ㄷ愰ㅣ昵昲㌴㌰㥤搴㐰㥥ㄷ〴㈸㐷㝤㕥ㅡ㤸㑥㙡㈰捦ㄸ改慡㉦㐸〳搳㐹つ攴㔹㈵㕤昵㐵㘹㘰㍡愹㠱ㄳㅤ愰㔴扤㌲つ㑣㈷〵ㄸ㥥っㄳ搷㕣戸昹慤㕦㘱㑥愶㙥つ愷㑢户㠶㜳愲㕢挳㠹捦慤攱搴收搶㜰づ㜳㙢㌸㔹戹㌵㥣㤵摣ㅡ㑥㍤㙥つ攷ㄷ户㠶㌳㠸㕢挳愹挲慤攱㥣攰搶㜰昰扢㌵㜵ㅥつ㠷戱ㅢ挳㠱敡搶㜰㐴扡㌵ㅣ㝡㙥つ挷㤸㕢挳挱攴搶㜰搴戸㌵ㅣㅥ㙥つ挷㠱㕢挳づ敦搶戰㘷扢㌵散挲㙥つ晢慡㕢挳㑥改搶戰昷戹㌵散㘶㙥つ晢㤳㑢搳昶㝦〱㜸攴挴㝤</t>
  </si>
</sst>
</file>

<file path=xl/styles.xml><?xml version="1.0" encoding="utf-8"?>
<styleSheet xmlns="http://schemas.openxmlformats.org/spreadsheetml/2006/main">
  <fonts count="5">
    <font>
      <sz val="10"/>
      <name val="Arial"/>
    </font>
    <font>
      <b/>
      <sz val="10"/>
      <name val="Arial"/>
      <family val="2"/>
    </font>
    <font>
      <sz val="10"/>
      <name val="Arial"/>
      <family val="2"/>
    </font>
    <font>
      <sz val="8"/>
      <name val="Arial"/>
      <family val="2"/>
    </font>
    <font>
      <b/>
      <sz val="10"/>
      <color indexed="9"/>
      <name val="Arial"/>
      <family val="2"/>
    </font>
  </fonts>
  <fills count="5">
    <fill>
      <patternFill patternType="none"/>
    </fill>
    <fill>
      <patternFill patternType="gray125"/>
    </fill>
    <fill>
      <patternFill patternType="solid">
        <fgColor indexed="11"/>
        <bgColor indexed="9"/>
      </patternFill>
    </fill>
    <fill>
      <patternFill patternType="solid">
        <fgColor indexed="15"/>
        <bgColor indexed="64"/>
      </patternFill>
    </fill>
    <fill>
      <patternFill patternType="solid">
        <fgColor rgb="FF00FFFF"/>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1" fillId="0" borderId="0" xfId="0" applyFont="1"/>
    <xf numFmtId="15" fontId="1" fillId="0" borderId="0" xfId="0" applyNumberFormat="1" applyFont="1"/>
    <xf numFmtId="1" fontId="0" fillId="0" borderId="0" xfId="0" applyNumberFormat="1"/>
    <xf numFmtId="2" fontId="0" fillId="0" borderId="0" xfId="0" applyNumberFormat="1"/>
    <xf numFmtId="0" fontId="2" fillId="0" borderId="0" xfId="0" applyFont="1"/>
    <xf numFmtId="2" fontId="2" fillId="0" borderId="0" xfId="0" applyNumberFormat="1" applyFont="1"/>
    <xf numFmtId="0" fontId="2" fillId="0" borderId="0" xfId="0" applyFont="1" applyFill="1"/>
    <xf numFmtId="3" fontId="0" fillId="0" borderId="0" xfId="0" applyNumberFormat="1"/>
    <xf numFmtId="0" fontId="1" fillId="0" borderId="0" xfId="0" applyFont="1" applyFill="1"/>
    <xf numFmtId="3" fontId="2" fillId="0" borderId="0" xfId="0" applyNumberFormat="1" applyFont="1" applyFill="1"/>
    <xf numFmtId="3" fontId="0" fillId="3" borderId="0" xfId="0" applyNumberFormat="1" applyFill="1"/>
    <xf numFmtId="0" fontId="4" fillId="0" borderId="0" xfId="0" applyFont="1"/>
    <xf numFmtId="3" fontId="2" fillId="0" borderId="0" xfId="0" applyNumberFormat="1" applyFont="1"/>
    <xf numFmtId="0" fontId="2" fillId="0" borderId="0" xfId="0" quotePrefix="1" applyFont="1" applyAlignment="1">
      <alignment horizontal="left"/>
    </xf>
    <xf numFmtId="0" fontId="2" fillId="0" borderId="0" xfId="0" quotePrefix="1" applyFont="1" applyFill="1" applyAlignment="1">
      <alignment horizontal="left"/>
    </xf>
    <xf numFmtId="0" fontId="0" fillId="0" borderId="0" xfId="0" quotePrefix="1" applyAlignment="1">
      <alignment horizontal="left"/>
    </xf>
    <xf numFmtId="3" fontId="1" fillId="0" borderId="0" xfId="0" applyNumberFormat="1" applyFont="1"/>
    <xf numFmtId="0" fontId="2" fillId="0" borderId="0" xfId="0" applyFont="1" applyAlignment="1">
      <alignment horizontal="left"/>
    </xf>
    <xf numFmtId="0" fontId="2" fillId="0" borderId="0" xfId="0" applyFont="1" applyFill="1" applyAlignment="1">
      <alignment horizontal="left"/>
    </xf>
    <xf numFmtId="3" fontId="0" fillId="0" borderId="0" xfId="0" applyNumberFormat="1" applyFill="1"/>
    <xf numFmtId="3" fontId="0" fillId="4" borderId="0" xfId="0" applyNumberFormat="1" applyFill="1"/>
    <xf numFmtId="0" fontId="0" fillId="0" borderId="0" xfId="0" applyFill="1"/>
    <xf numFmtId="0" fontId="0" fillId="0" borderId="0" xfId="0" quotePrefix="1"/>
    <xf numFmtId="2" fontId="0" fillId="2" borderId="1" xfId="0" applyNumberFormat="1" applyFill="1" applyBorder="1"/>
    <xf numFmtId="2" fontId="0" fillId="0" borderId="2" xfId="0" applyNumberFormat="1" applyFill="1" applyBorder="1"/>
    <xf numFmtId="2" fontId="0" fillId="0" borderId="3" xfId="0" applyNumberFormat="1" applyFill="1" applyBorder="1"/>
    <xf numFmtId="2" fontId="0" fillId="0" borderId="4" xfId="0" applyNumberFormat="1" applyBorder="1"/>
    <xf numFmtId="2" fontId="0" fillId="2" borderId="0" xfId="0" applyNumberFormat="1" applyFill="1" applyBorder="1"/>
    <xf numFmtId="2" fontId="0" fillId="0" borderId="0" xfId="0" applyNumberFormat="1" applyFill="1" applyBorder="1"/>
    <xf numFmtId="2" fontId="0" fillId="0" borderId="5" xfId="0" applyNumberFormat="1" applyFill="1" applyBorder="1"/>
    <xf numFmtId="2" fontId="0" fillId="0" borderId="0" xfId="0" applyNumberFormat="1" applyBorder="1"/>
    <xf numFmtId="0" fontId="0" fillId="0" borderId="6" xfId="0" applyBorder="1"/>
    <xf numFmtId="0" fontId="0" fillId="0" borderId="7" xfId="0" applyBorder="1"/>
    <xf numFmtId="2" fontId="0" fillId="2" borderId="8" xfId="0" applyNumberFormat="1" applyFill="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4" xfId="0" applyBorder="1"/>
    <xf numFmtId="2" fontId="0" fillId="0" borderId="5" xfId="0" applyNumberFormat="1" applyBorder="1"/>
    <xf numFmtId="0" fontId="0" fillId="0" borderId="0" xfId="0" applyBorder="1"/>
    <xf numFmtId="2" fontId="0" fillId="0" borderId="8"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666693003345284"/>
          <c:y val="7.5718015665796404E-2"/>
          <c:w val="0.81068089268699084"/>
          <c:h val="0.70757180156658106"/>
        </c:manualLayout>
      </c:layout>
      <c:lineChart>
        <c:grouping val="standard"/>
        <c:ser>
          <c:idx val="0"/>
          <c:order val="0"/>
          <c:tx>
            <c:v>Best</c:v>
          </c:tx>
          <c:cat>
            <c:numRef>
              <c:f>'Figure 8.18'!$B$13:$K$13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'Figure 8.18'!$B$66:$K$66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v>Predicted</c:v>
          </c:tx>
          <c:cat>
            <c:numRef>
              <c:f>'Figure 8.18'!$B$13:$K$13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'Figure 8.18'!$B$67:$K$67</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v>Achieved</c:v>
          </c:tx>
          <c:val>
            <c:numRef>
              <c:f>'Figure 8.18'!$B$68:$K$68</c:f>
              <c:numCache>
                <c:formatCode>#,##0</c:formatCode>
                <c:ptCount val="10"/>
                <c:pt idx="0">
                  <c:v>0</c:v>
                </c:pt>
                <c:pt idx="1">
                  <c:v>0</c:v>
                </c:pt>
                <c:pt idx="2">
                  <c:v>0</c:v>
                </c:pt>
                <c:pt idx="3">
                  <c:v>0</c:v>
                </c:pt>
                <c:pt idx="4">
                  <c:v>0</c:v>
                </c:pt>
                <c:pt idx="5">
                  <c:v>0</c:v>
                </c:pt>
                <c:pt idx="6">
                  <c:v>0</c:v>
                </c:pt>
                <c:pt idx="7">
                  <c:v>0</c:v>
                </c:pt>
                <c:pt idx="8">
                  <c:v>0</c:v>
                </c:pt>
                <c:pt idx="9">
                  <c:v>0</c:v>
                </c:pt>
              </c:numCache>
            </c:numRef>
          </c:val>
        </c:ser>
        <c:marker val="1"/>
        <c:axId val="303486848"/>
        <c:axId val="303657344"/>
      </c:lineChart>
      <c:catAx>
        <c:axId val="303486848"/>
        <c:scaling>
          <c:orientation val="minMax"/>
        </c:scaling>
        <c:axPos val="b"/>
        <c:title>
          <c:tx>
            <c:rich>
              <a:bodyPr/>
              <a:lstStyle/>
              <a:p>
                <a:pPr>
                  <a:defRPr/>
                </a:pPr>
                <a:r>
                  <a:rPr lang="en-US"/>
                  <a:t>Number of Drafts</a:t>
                </a:r>
              </a:p>
            </c:rich>
          </c:tx>
          <c:layout>
            <c:manualLayout>
              <c:xMode val="edge"/>
              <c:yMode val="edge"/>
              <c:x val="0.47249258891182344"/>
              <c:y val="0.88511749347258484"/>
            </c:manualLayout>
          </c:layout>
        </c:title>
        <c:numFmt formatCode="General" sourceLinked="1"/>
        <c:tickLblPos val="nextTo"/>
        <c:txPr>
          <a:bodyPr rot="0" vert="horz"/>
          <a:lstStyle/>
          <a:p>
            <a:pPr>
              <a:defRPr/>
            </a:pPr>
            <a:endParaRPr lang="en-US"/>
          </a:p>
        </c:txPr>
        <c:crossAx val="303657344"/>
        <c:crosses val="autoZero"/>
        <c:auto val="1"/>
        <c:lblAlgn val="ctr"/>
        <c:lblOffset val="100"/>
        <c:tickLblSkip val="1"/>
        <c:tickMarkSkip val="1"/>
      </c:catAx>
      <c:valAx>
        <c:axId val="303657344"/>
        <c:scaling>
          <c:orientation val="minMax"/>
          <c:min val="40000"/>
        </c:scaling>
        <c:axPos val="l"/>
        <c:majorGridlines/>
        <c:title>
          <c:tx>
            <c:rich>
              <a:bodyPr/>
              <a:lstStyle/>
              <a:p>
                <a:pPr>
                  <a:defRPr/>
                </a:pPr>
                <a:r>
                  <a:rPr lang="en-US"/>
                  <a:t>Retained Impressions</a:t>
                </a:r>
              </a:p>
            </c:rich>
          </c:tx>
          <c:layout>
            <c:manualLayout>
              <c:xMode val="edge"/>
              <c:yMode val="edge"/>
              <c:x val="2.5889967637540513E-2"/>
              <c:y val="0.23237597911227154"/>
            </c:manualLayout>
          </c:layout>
        </c:title>
        <c:numFmt formatCode="#,##0" sourceLinked="1"/>
        <c:tickLblPos val="nextTo"/>
        <c:txPr>
          <a:bodyPr rot="0" vert="horz"/>
          <a:lstStyle/>
          <a:p>
            <a:pPr>
              <a:defRPr/>
            </a:pPr>
            <a:endParaRPr lang="en-US"/>
          </a:p>
        </c:txPr>
        <c:crossAx val="303486848"/>
        <c:crosses val="autoZero"/>
        <c:crossBetween val="between"/>
      </c:valAx>
    </c:plotArea>
    <c:legend>
      <c:legendPos val="r"/>
      <c:layout>
        <c:manualLayout>
          <c:xMode val="edge"/>
          <c:yMode val="edge"/>
          <c:x val="0.83254118553138967"/>
          <c:y val="9.3795635806834116E-2"/>
          <c:w val="0.1216207624442262"/>
          <c:h val="0.11651631672203354"/>
        </c:manualLayout>
      </c:layout>
    </c:legend>
    <c:plotVisOnly val="1"/>
    <c:dispBlanksAs val="gap"/>
  </c:chart>
  <c:printSettings>
    <c:headerFooter alignWithMargins="0"/>
    <c:pageMargins b="1" l="0.75000000000000122" r="0.750000000000001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666693003345284"/>
          <c:y val="7.5718015665796404E-2"/>
          <c:w val="0.81068089268699106"/>
          <c:h val="0.7075718015665815"/>
        </c:manualLayout>
      </c:layout>
      <c:lineChart>
        <c:grouping val="standard"/>
        <c:ser>
          <c:idx val="0"/>
          <c:order val="0"/>
          <c:tx>
            <c:v>Best</c:v>
          </c:tx>
          <c:cat>
            <c:numRef>
              <c:f>'Figure 8.18'!$B$13:$K$13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'Figure 8.18'!$B$66:$K$66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v>Predicted</c:v>
          </c:tx>
          <c:cat>
            <c:numRef>
              <c:f>'Figure 8.18'!$B$13:$K$13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'Figure 8.18'!$B$67:$K$67</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v>Achieved</c:v>
          </c:tx>
          <c:val>
            <c:numRef>
              <c:f>'Figure 8.18'!$B$68:$K$68</c:f>
              <c:numCache>
                <c:formatCode>#,##0</c:formatCode>
                <c:ptCount val="10"/>
                <c:pt idx="0">
                  <c:v>0</c:v>
                </c:pt>
                <c:pt idx="1">
                  <c:v>0</c:v>
                </c:pt>
                <c:pt idx="2">
                  <c:v>0</c:v>
                </c:pt>
                <c:pt idx="3">
                  <c:v>0</c:v>
                </c:pt>
                <c:pt idx="4">
                  <c:v>0</c:v>
                </c:pt>
                <c:pt idx="5">
                  <c:v>0</c:v>
                </c:pt>
                <c:pt idx="6">
                  <c:v>0</c:v>
                </c:pt>
                <c:pt idx="7">
                  <c:v>0</c:v>
                </c:pt>
                <c:pt idx="8">
                  <c:v>0</c:v>
                </c:pt>
                <c:pt idx="9">
                  <c:v>0</c:v>
                </c:pt>
              </c:numCache>
            </c:numRef>
          </c:val>
        </c:ser>
        <c:marker val="1"/>
        <c:axId val="306225536"/>
        <c:axId val="306227840"/>
      </c:lineChart>
      <c:catAx>
        <c:axId val="306225536"/>
        <c:scaling>
          <c:orientation val="minMax"/>
        </c:scaling>
        <c:axPos val="b"/>
        <c:title>
          <c:tx>
            <c:rich>
              <a:bodyPr/>
              <a:lstStyle/>
              <a:p>
                <a:pPr>
                  <a:defRPr/>
                </a:pPr>
                <a:r>
                  <a:rPr lang="en-US"/>
                  <a:t>Number of Drafts</a:t>
                </a:r>
              </a:p>
            </c:rich>
          </c:tx>
          <c:layout>
            <c:manualLayout>
              <c:xMode val="edge"/>
              <c:yMode val="edge"/>
              <c:x val="0.47249258891182355"/>
              <c:y val="0.88511749347258484"/>
            </c:manualLayout>
          </c:layout>
        </c:title>
        <c:numFmt formatCode="General" sourceLinked="1"/>
        <c:tickLblPos val="nextTo"/>
        <c:txPr>
          <a:bodyPr rot="0" vert="horz"/>
          <a:lstStyle/>
          <a:p>
            <a:pPr>
              <a:defRPr/>
            </a:pPr>
            <a:endParaRPr lang="en-US"/>
          </a:p>
        </c:txPr>
        <c:crossAx val="306227840"/>
        <c:crosses val="autoZero"/>
        <c:auto val="1"/>
        <c:lblAlgn val="ctr"/>
        <c:lblOffset val="100"/>
        <c:tickLblSkip val="1"/>
        <c:tickMarkSkip val="1"/>
      </c:catAx>
      <c:valAx>
        <c:axId val="306227840"/>
        <c:scaling>
          <c:orientation val="minMax"/>
          <c:min val="40000"/>
        </c:scaling>
        <c:axPos val="l"/>
        <c:majorGridlines/>
        <c:title>
          <c:tx>
            <c:rich>
              <a:bodyPr/>
              <a:lstStyle/>
              <a:p>
                <a:pPr>
                  <a:defRPr/>
                </a:pPr>
                <a:r>
                  <a:rPr lang="en-US"/>
                  <a:t>Retained Impressions</a:t>
                </a:r>
              </a:p>
            </c:rich>
          </c:tx>
          <c:layout>
            <c:manualLayout>
              <c:xMode val="edge"/>
              <c:yMode val="edge"/>
              <c:x val="2.5889967637540531E-2"/>
              <c:y val="0.23237597911227154"/>
            </c:manualLayout>
          </c:layout>
        </c:title>
        <c:numFmt formatCode="#,##0" sourceLinked="1"/>
        <c:tickLblPos val="nextTo"/>
        <c:txPr>
          <a:bodyPr rot="0" vert="horz"/>
          <a:lstStyle/>
          <a:p>
            <a:pPr>
              <a:defRPr/>
            </a:pPr>
            <a:endParaRPr lang="en-US"/>
          </a:p>
        </c:txPr>
        <c:crossAx val="306225536"/>
        <c:crosses val="autoZero"/>
        <c:crossBetween val="between"/>
      </c:valAx>
    </c:plotArea>
    <c:legend>
      <c:legendPos val="r"/>
      <c:layout>
        <c:manualLayout>
          <c:xMode val="edge"/>
          <c:yMode val="edge"/>
          <c:x val="0.83254118553138967"/>
          <c:y val="9.3795635806834157E-2"/>
          <c:w val="0.12162076244422623"/>
          <c:h val="0.11651631672203354"/>
        </c:manualLayout>
      </c:layout>
    </c:legend>
    <c:plotVisOnly val="1"/>
    <c:dispBlanksAs val="gap"/>
  </c:chart>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17</xdr:col>
      <xdr:colOff>518241</xdr:colOff>
      <xdr:row>3</xdr:row>
      <xdr:rowOff>137641</xdr:rowOff>
    </xdr:from>
    <xdr:to>
      <xdr:col>29</xdr:col>
      <xdr:colOff>435238</xdr:colOff>
      <xdr:row>39</xdr:row>
      <xdr:rowOff>42161</xdr:rowOff>
    </xdr:to>
    <xdr:graphicFrame macro="">
      <xdr:nvGraphicFramePr>
        <xdr:cNvPr id="2079"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373622</xdr:colOff>
      <xdr:row>1</xdr:row>
      <xdr:rowOff>138983</xdr:rowOff>
    </xdr:from>
    <xdr:to>
      <xdr:col>26</xdr:col>
      <xdr:colOff>290619</xdr:colOff>
      <xdr:row>37</xdr:row>
      <xdr:rowOff>46454</xdr:rowOff>
    </xdr:to>
    <xdr:graphicFrame macro="">
      <xdr:nvGraphicFramePr>
        <xdr:cNvPr id="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428625</xdr:colOff>
      <xdr:row>26</xdr:row>
      <xdr:rowOff>142875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609600" y="323850"/>
          <a:ext cx="5915025" cy="40290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7</xdr:row>
      <xdr:rowOff>152400</xdr:rowOff>
    </xdr:from>
    <xdr:to>
      <xdr:col>10</xdr:col>
      <xdr:colOff>581025</xdr:colOff>
      <xdr:row>30</xdr:row>
      <xdr:rowOff>66675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657225" y="1285875"/>
          <a:ext cx="6019800" cy="36385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123825</xdr:colOff>
      <xdr:row>28</xdr:row>
      <xdr:rowOff>95250</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609600" y="161925"/>
          <a:ext cx="6219825" cy="44672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514350</xdr:colOff>
      <xdr:row>26</xdr:row>
      <xdr:rowOff>152400</xdr:rowOff>
    </xdr:to>
    <xdr:pic>
      <xdr:nvPicPr>
        <xdr:cNvPr id="4097" name="Picture 1"/>
        <xdr:cNvPicPr>
          <a:picLocks noChangeAspect="1" noChangeArrowheads="1"/>
        </xdr:cNvPicPr>
      </xdr:nvPicPr>
      <xdr:blipFill>
        <a:blip xmlns:r="http://schemas.openxmlformats.org/officeDocument/2006/relationships" r:embed="rId1"/>
        <a:srcRect/>
        <a:stretch>
          <a:fillRect/>
        </a:stretch>
      </xdr:blipFill>
      <xdr:spPr bwMode="auto">
        <a:xfrm>
          <a:off x="609600" y="323850"/>
          <a:ext cx="6610350" cy="40386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codeName="Sheet1"/>
  <dimension ref="A1:C34"/>
  <sheetViews>
    <sheetView workbookViewId="0"/>
  </sheetViews>
  <sheetFormatPr defaultRowHeight="12.75"/>
  <cols>
    <col min="1" max="2" width="36.7109375" customWidth="1"/>
  </cols>
  <sheetData>
    <row r="1" spans="1:3">
      <c r="A1" s="1" t="s">
        <v>20</v>
      </c>
    </row>
    <row r="3" spans="1:3">
      <c r="A3" t="s">
        <v>21</v>
      </c>
      <c r="B3" t="s">
        <v>22</v>
      </c>
      <c r="C3">
        <v>0</v>
      </c>
    </row>
    <row r="4" spans="1:3">
      <c r="A4" t="s">
        <v>23</v>
      </c>
    </row>
    <row r="5" spans="1:3">
      <c r="A5" t="s">
        <v>24</v>
      </c>
    </row>
    <row r="7" spans="1:3">
      <c r="A7" s="1" t="s">
        <v>25</v>
      </c>
      <c r="B7" t="s">
        <v>26</v>
      </c>
    </row>
    <row r="8" spans="1:3">
      <c r="B8">
        <v>2</v>
      </c>
    </row>
    <row r="10" spans="1:3">
      <c r="A10" t="s">
        <v>27</v>
      </c>
    </row>
    <row r="11" spans="1:3">
      <c r="A11" t="e">
        <f>CB_DATA_!#REF!</f>
        <v>#REF!</v>
      </c>
      <c r="B11" t="e">
        <f>'Figure 8.18'!#REF!</f>
        <v>#REF!</v>
      </c>
    </row>
    <row r="13" spans="1:3">
      <c r="A13" t="s">
        <v>28</v>
      </c>
    </row>
    <row r="14" spans="1:3">
      <c r="A14" t="s">
        <v>32</v>
      </c>
      <c r="B14" t="s">
        <v>37</v>
      </c>
    </row>
    <row r="16" spans="1:3">
      <c r="A16" t="s">
        <v>29</v>
      </c>
    </row>
    <row r="19" spans="1:2">
      <c r="A19" t="s">
        <v>30</v>
      </c>
    </row>
    <row r="20" spans="1:2">
      <c r="A20">
        <v>31</v>
      </c>
      <c r="B20">
        <v>34</v>
      </c>
    </row>
    <row r="25" spans="1:2">
      <c r="A25" s="1" t="s">
        <v>31</v>
      </c>
    </row>
    <row r="26" spans="1:2">
      <c r="A26" s="23" t="s">
        <v>33</v>
      </c>
      <c r="B26" s="23" t="s">
        <v>33</v>
      </c>
    </row>
    <row r="27" spans="1:2">
      <c r="A27" t="s">
        <v>34</v>
      </c>
      <c r="B27" t="s">
        <v>38</v>
      </c>
    </row>
    <row r="28" spans="1:2">
      <c r="A28" s="23" t="s">
        <v>35</v>
      </c>
      <c r="B28" s="23" t="s">
        <v>35</v>
      </c>
    </row>
    <row r="29" spans="1:2">
      <c r="A29" s="23" t="s">
        <v>36</v>
      </c>
      <c r="B29" s="23" t="s">
        <v>39</v>
      </c>
    </row>
    <row r="30" spans="1:2">
      <c r="A30" t="s">
        <v>50</v>
      </c>
      <c r="B30" t="s">
        <v>51</v>
      </c>
    </row>
    <row r="31" spans="1:2">
      <c r="A31" s="23" t="s">
        <v>35</v>
      </c>
      <c r="B31" s="23" t="s">
        <v>35</v>
      </c>
    </row>
    <row r="32" spans="1:2">
      <c r="B32" s="23" t="s">
        <v>36</v>
      </c>
    </row>
    <row r="33" spans="2:2">
      <c r="B33" t="s">
        <v>52</v>
      </c>
    </row>
    <row r="34" spans="2:2">
      <c r="B34" s="23" t="s">
        <v>35</v>
      </c>
    </row>
  </sheetData>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2"/>
  <dimension ref="A1:Y78"/>
  <sheetViews>
    <sheetView tabSelected="1" topLeftCell="A35" zoomScale="71" zoomScaleNormal="71" workbookViewId="0">
      <selection activeCell="B86" sqref="B86"/>
    </sheetView>
  </sheetViews>
  <sheetFormatPr defaultRowHeight="12.75"/>
  <cols>
    <col min="1" max="1" width="34.28515625" style="1" bestFit="1" customWidth="1"/>
    <col min="2" max="4" width="14.140625" bestFit="1" customWidth="1"/>
    <col min="5" max="6" width="14" bestFit="1" customWidth="1"/>
    <col min="7" max="8" width="14.140625" bestFit="1" customWidth="1"/>
    <col min="9" max="9" width="13.7109375" bestFit="1" customWidth="1"/>
    <col min="10" max="10" width="14" bestFit="1" customWidth="1"/>
    <col min="11" max="11" width="14.140625" bestFit="1" customWidth="1"/>
  </cols>
  <sheetData>
    <row r="1" spans="1:25">
      <c r="A1" s="1" t="s">
        <v>0</v>
      </c>
      <c r="D1" s="1" t="s">
        <v>10</v>
      </c>
    </row>
    <row r="3" spans="1:25">
      <c r="A3" s="2"/>
    </row>
    <row r="4" spans="1:25">
      <c r="Y4" s="1"/>
    </row>
    <row r="5" spans="1:25">
      <c r="A5" s="1" t="s">
        <v>1</v>
      </c>
      <c r="E5" s="9"/>
      <c r="F5" s="7"/>
      <c r="G5" s="7"/>
      <c r="Y5" s="1"/>
    </row>
    <row r="6" spans="1:25">
      <c r="A6" t="s">
        <v>2</v>
      </c>
      <c r="B6" s="5">
        <v>100</v>
      </c>
      <c r="C6" s="5"/>
      <c r="D6" s="5"/>
      <c r="E6" s="7"/>
      <c r="F6" s="7"/>
      <c r="G6" s="10"/>
      <c r="H6" s="5"/>
      <c r="I6" s="5"/>
      <c r="Y6" s="1"/>
    </row>
    <row r="7" spans="1:25">
      <c r="A7" t="s">
        <v>3</v>
      </c>
      <c r="B7" s="5">
        <v>5</v>
      </c>
      <c r="C7" s="5"/>
      <c r="D7" s="5"/>
      <c r="E7" s="7"/>
      <c r="F7" s="7"/>
      <c r="G7" s="7"/>
      <c r="H7" s="5"/>
      <c r="I7" s="5"/>
      <c r="Y7" s="1"/>
    </row>
    <row r="8" spans="1:25">
      <c r="A8" s="5" t="s">
        <v>14</v>
      </c>
      <c r="B8">
        <v>1000</v>
      </c>
      <c r="C8" s="5"/>
      <c r="D8" s="5"/>
      <c r="E8" s="5"/>
      <c r="F8" s="7"/>
      <c r="G8" s="13"/>
      <c r="H8" s="5"/>
      <c r="I8" s="5"/>
    </row>
    <row r="9" spans="1:25">
      <c r="A9" t="s">
        <v>5</v>
      </c>
      <c r="B9" s="6">
        <v>0.5</v>
      </c>
      <c r="C9" s="5"/>
      <c r="D9" s="5"/>
      <c r="E9" s="5"/>
      <c r="F9" s="7"/>
      <c r="G9" s="7"/>
      <c r="H9" s="5"/>
      <c r="I9" s="5"/>
    </row>
    <row r="10" spans="1:25">
      <c r="A10" t="s">
        <v>6</v>
      </c>
      <c r="B10" s="6">
        <v>0.25</v>
      </c>
      <c r="C10" s="5"/>
      <c r="D10" s="5"/>
      <c r="E10" s="5"/>
      <c r="H10" s="5"/>
      <c r="I10" s="5"/>
    </row>
    <row r="11" spans="1:25">
      <c r="A11" t="s">
        <v>7</v>
      </c>
      <c r="B11" s="6">
        <v>0.1</v>
      </c>
      <c r="C11" s="5"/>
      <c r="D11" s="5"/>
      <c r="E11" s="5"/>
      <c r="H11" s="5"/>
      <c r="I11" s="5"/>
    </row>
    <row r="12" spans="1:25">
      <c r="B12" s="5"/>
      <c r="C12" s="5"/>
      <c r="D12" s="5"/>
      <c r="E12" s="5"/>
      <c r="F12" s="5"/>
      <c r="G12" s="5"/>
      <c r="H12" s="5"/>
      <c r="I12" s="5"/>
    </row>
    <row r="13" spans="1:25">
      <c r="A13" s="1" t="s">
        <v>4</v>
      </c>
      <c r="B13" s="1">
        <v>1</v>
      </c>
      <c r="C13" s="1">
        <v>2</v>
      </c>
      <c r="D13" s="1">
        <v>3</v>
      </c>
      <c r="E13" s="1">
        <v>4</v>
      </c>
      <c r="F13" s="1">
        <v>5</v>
      </c>
      <c r="G13" s="1">
        <v>6</v>
      </c>
      <c r="H13" s="1">
        <v>7</v>
      </c>
      <c r="I13" s="1">
        <v>8</v>
      </c>
      <c r="J13" s="1">
        <v>9</v>
      </c>
      <c r="K13" s="1">
        <v>10</v>
      </c>
      <c r="L13" s="1"/>
    </row>
    <row r="14" spans="1:25" ht="13.5" thickBot="1"/>
    <row r="15" spans="1:25">
      <c r="A15" s="1" t="s">
        <v>9</v>
      </c>
      <c r="B15" s="24" t="e">
        <f ca="1">CB.Normal($B$9,$B$10)</f>
        <v>#NAME?</v>
      </c>
      <c r="C15" s="25" t="e">
        <f ca="1">B15</f>
        <v>#NAME?</v>
      </c>
      <c r="D15" s="25" t="e">
        <f t="shared" ref="D15:I15" ca="1" si="0">C15</f>
        <v>#NAME?</v>
      </c>
      <c r="E15" s="25" t="e">
        <f t="shared" ca="1" si="0"/>
        <v>#NAME?</v>
      </c>
      <c r="F15" s="25" t="e">
        <f t="shared" ca="1" si="0"/>
        <v>#NAME?</v>
      </c>
      <c r="G15" s="25" t="e">
        <f t="shared" ca="1" si="0"/>
        <v>#NAME?</v>
      </c>
      <c r="H15" s="25" t="e">
        <f t="shared" ca="1" si="0"/>
        <v>#NAME?</v>
      </c>
      <c r="I15" s="25" t="e">
        <f t="shared" ca="1" si="0"/>
        <v>#NAME?</v>
      </c>
      <c r="J15" s="25" t="e">
        <f ca="1">I15</f>
        <v>#NAME?</v>
      </c>
      <c r="K15" s="26" t="e">
        <f ca="1">J15</f>
        <v>#NAME?</v>
      </c>
    </row>
    <row r="16" spans="1:25">
      <c r="B16" s="27"/>
      <c r="C16" s="28" t="e">
        <f ca="1">CB.Normal($B$9,$B$10)</f>
        <v>#NAME?</v>
      </c>
      <c r="D16" s="29" t="e">
        <f ca="1">C16</f>
        <v>#NAME?</v>
      </c>
      <c r="E16" s="29" t="e">
        <f t="shared" ref="E16:K16" ca="1" si="1">D16</f>
        <v>#NAME?</v>
      </c>
      <c r="F16" s="29" t="e">
        <f t="shared" ca="1" si="1"/>
        <v>#NAME?</v>
      </c>
      <c r="G16" s="29" t="e">
        <f t="shared" ca="1" si="1"/>
        <v>#NAME?</v>
      </c>
      <c r="H16" s="29" t="e">
        <f t="shared" ca="1" si="1"/>
        <v>#NAME?</v>
      </c>
      <c r="I16" s="29" t="e">
        <f t="shared" ca="1" si="1"/>
        <v>#NAME?</v>
      </c>
      <c r="J16" s="29" t="e">
        <f t="shared" ca="1" si="1"/>
        <v>#NAME?</v>
      </c>
      <c r="K16" s="30" t="e">
        <f t="shared" ca="1" si="1"/>
        <v>#NAME?</v>
      </c>
    </row>
    <row r="17" spans="1:11">
      <c r="B17" s="27"/>
      <c r="C17" s="31"/>
      <c r="D17" s="28" t="e">
        <f ca="1">CB.Normal($B$9,$B$10)</f>
        <v>#NAME?</v>
      </c>
      <c r="E17" s="29" t="e">
        <f ca="1">D17</f>
        <v>#NAME?</v>
      </c>
      <c r="F17" s="29" t="e">
        <f t="shared" ref="F17:K17" ca="1" si="2">E17</f>
        <v>#NAME?</v>
      </c>
      <c r="G17" s="29" t="e">
        <f t="shared" ca="1" si="2"/>
        <v>#NAME?</v>
      </c>
      <c r="H17" s="29" t="e">
        <f t="shared" ca="1" si="2"/>
        <v>#NAME?</v>
      </c>
      <c r="I17" s="29" t="e">
        <f t="shared" ca="1" si="2"/>
        <v>#NAME?</v>
      </c>
      <c r="J17" s="29" t="e">
        <f t="shared" ca="1" si="2"/>
        <v>#NAME?</v>
      </c>
      <c r="K17" s="30" t="e">
        <f t="shared" ca="1" si="2"/>
        <v>#NAME?</v>
      </c>
    </row>
    <row r="18" spans="1:11">
      <c r="B18" s="27"/>
      <c r="C18" s="31"/>
      <c r="D18" s="31"/>
      <c r="E18" s="28" t="e">
        <f ca="1">CB.Normal($B$9,$B$10)</f>
        <v>#NAME?</v>
      </c>
      <c r="F18" s="29" t="e">
        <f t="shared" ref="F18:K18" ca="1" si="3">E18</f>
        <v>#NAME?</v>
      </c>
      <c r="G18" s="29" t="e">
        <f t="shared" ca="1" si="3"/>
        <v>#NAME?</v>
      </c>
      <c r="H18" s="29" t="e">
        <f t="shared" ca="1" si="3"/>
        <v>#NAME?</v>
      </c>
      <c r="I18" s="29" t="e">
        <f t="shared" ca="1" si="3"/>
        <v>#NAME?</v>
      </c>
      <c r="J18" s="29" t="e">
        <f t="shared" ca="1" si="3"/>
        <v>#NAME?</v>
      </c>
      <c r="K18" s="30" t="e">
        <f t="shared" ca="1" si="3"/>
        <v>#NAME?</v>
      </c>
    </row>
    <row r="19" spans="1:11">
      <c r="B19" s="27"/>
      <c r="C19" s="31"/>
      <c r="D19" s="31"/>
      <c r="E19" s="31"/>
      <c r="F19" s="28" t="e">
        <f ca="1">CB.Normal($B$9,$B$10)</f>
        <v>#NAME?</v>
      </c>
      <c r="G19" s="29" t="e">
        <f ca="1">F19</f>
        <v>#NAME?</v>
      </c>
      <c r="H19" s="29" t="e">
        <f ca="1">G19</f>
        <v>#NAME?</v>
      </c>
      <c r="I19" s="29" t="e">
        <f ca="1">H19</f>
        <v>#NAME?</v>
      </c>
      <c r="J19" s="29" t="e">
        <f ca="1">I19</f>
        <v>#NAME?</v>
      </c>
      <c r="K19" s="30" t="e">
        <f ca="1">J19</f>
        <v>#NAME?</v>
      </c>
    </row>
    <row r="20" spans="1:11">
      <c r="B20" s="27"/>
      <c r="C20" s="31"/>
      <c r="D20" s="31"/>
      <c r="E20" s="31"/>
      <c r="F20" s="31"/>
      <c r="G20" s="28" t="e">
        <f ca="1">CB.Normal($B$9,$B$10)</f>
        <v>#NAME?</v>
      </c>
      <c r="H20" s="29" t="e">
        <f ca="1">G20</f>
        <v>#NAME?</v>
      </c>
      <c r="I20" s="29" t="e">
        <f ca="1">H20</f>
        <v>#NAME?</v>
      </c>
      <c r="J20" s="29" t="e">
        <f ca="1">I20</f>
        <v>#NAME?</v>
      </c>
      <c r="K20" s="30" t="e">
        <f ca="1">J20</f>
        <v>#NAME?</v>
      </c>
    </row>
    <row r="21" spans="1:11">
      <c r="B21" s="27"/>
      <c r="C21" s="31"/>
      <c r="D21" s="31"/>
      <c r="E21" s="31"/>
      <c r="F21" s="31"/>
      <c r="G21" s="31"/>
      <c r="H21" s="28" t="e">
        <f ca="1">CB.Normal($B$9,$B$10)</f>
        <v>#NAME?</v>
      </c>
      <c r="I21" s="29" t="e">
        <f ca="1">H21</f>
        <v>#NAME?</v>
      </c>
      <c r="J21" s="29" t="e">
        <f ca="1">I21</f>
        <v>#NAME?</v>
      </c>
      <c r="K21" s="30" t="e">
        <f ca="1">J21</f>
        <v>#NAME?</v>
      </c>
    </row>
    <row r="22" spans="1:11">
      <c r="B22" s="27"/>
      <c r="C22" s="31"/>
      <c r="D22" s="31"/>
      <c r="E22" s="31"/>
      <c r="F22" s="31"/>
      <c r="G22" s="31"/>
      <c r="H22" s="31"/>
      <c r="I22" s="28" t="e">
        <f ca="1">CB.Normal($B$9,$B$10)</f>
        <v>#NAME?</v>
      </c>
      <c r="J22" s="29" t="e">
        <f ca="1">I22</f>
        <v>#NAME?</v>
      </c>
      <c r="K22" s="30" t="e">
        <f ca="1">J22</f>
        <v>#NAME?</v>
      </c>
    </row>
    <row r="23" spans="1:11">
      <c r="B23" s="27"/>
      <c r="C23" s="31"/>
      <c r="D23" s="31"/>
      <c r="E23" s="31"/>
      <c r="F23" s="31"/>
      <c r="G23" s="31"/>
      <c r="H23" s="31"/>
      <c r="I23" s="31"/>
      <c r="J23" s="28" t="e">
        <f ca="1">CB.Normal($B$9,$B$10)</f>
        <v>#NAME?</v>
      </c>
      <c r="K23" s="30" t="e">
        <f ca="1">J23</f>
        <v>#NAME?</v>
      </c>
    </row>
    <row r="24" spans="1:11" ht="13.5" thickBot="1">
      <c r="B24" s="32"/>
      <c r="C24" s="33"/>
      <c r="D24" s="33"/>
      <c r="E24" s="33"/>
      <c r="F24" s="33"/>
      <c r="G24" s="33"/>
      <c r="H24" s="33"/>
      <c r="I24" s="33"/>
      <c r="J24" s="33"/>
      <c r="K24" s="34" t="e">
        <f ca="1">CB.Normal($B$9,$B$10)</f>
        <v>#NAME?</v>
      </c>
    </row>
    <row r="26" spans="1:11" ht="13.5" thickBot="1"/>
    <row r="27" spans="1:11" ht="10.5" customHeight="1">
      <c r="A27" s="1" t="s">
        <v>8</v>
      </c>
      <c r="B27" s="24" t="e">
        <f ca="1">CB.Normal(0,$B$11)</f>
        <v>#NAME?</v>
      </c>
      <c r="C27" s="25" t="e">
        <f ca="1">B27</f>
        <v>#NAME?</v>
      </c>
      <c r="D27" s="25" t="e">
        <f t="shared" ref="D27:I27" ca="1" si="4">C27</f>
        <v>#NAME?</v>
      </c>
      <c r="E27" s="25" t="e">
        <f t="shared" ca="1" si="4"/>
        <v>#NAME?</v>
      </c>
      <c r="F27" s="25" t="e">
        <f t="shared" ca="1" si="4"/>
        <v>#NAME?</v>
      </c>
      <c r="G27" s="25" t="e">
        <f t="shared" ca="1" si="4"/>
        <v>#NAME?</v>
      </c>
      <c r="H27" s="25" t="e">
        <f t="shared" ca="1" si="4"/>
        <v>#NAME?</v>
      </c>
      <c r="I27" s="25" t="e">
        <f t="shared" ca="1" si="4"/>
        <v>#NAME?</v>
      </c>
      <c r="J27" s="25" t="e">
        <f ca="1">I27</f>
        <v>#NAME?</v>
      </c>
      <c r="K27" s="26" t="e">
        <f ca="1">J27</f>
        <v>#NAME?</v>
      </c>
    </row>
    <row r="28" spans="1:11">
      <c r="B28" s="27"/>
      <c r="C28" s="28" t="e">
        <f ca="1">CB.Normal(0,$B$11)</f>
        <v>#NAME?</v>
      </c>
      <c r="D28" s="29" t="e">
        <f ca="1">C28</f>
        <v>#NAME?</v>
      </c>
      <c r="E28" s="29" t="e">
        <f t="shared" ref="E28:K28" ca="1" si="5">D28</f>
        <v>#NAME?</v>
      </c>
      <c r="F28" s="29" t="e">
        <f t="shared" ca="1" si="5"/>
        <v>#NAME?</v>
      </c>
      <c r="G28" s="29" t="e">
        <f t="shared" ca="1" si="5"/>
        <v>#NAME?</v>
      </c>
      <c r="H28" s="29" t="e">
        <f t="shared" ca="1" si="5"/>
        <v>#NAME?</v>
      </c>
      <c r="I28" s="29" t="e">
        <f t="shared" ca="1" si="5"/>
        <v>#NAME?</v>
      </c>
      <c r="J28" s="29" t="e">
        <f t="shared" ca="1" si="5"/>
        <v>#NAME?</v>
      </c>
      <c r="K28" s="30" t="e">
        <f t="shared" ca="1" si="5"/>
        <v>#NAME?</v>
      </c>
    </row>
    <row r="29" spans="1:11">
      <c r="B29" s="27"/>
      <c r="C29" s="31"/>
      <c r="D29" s="28" t="e">
        <f ca="1">CB.Normal(0,$B$11)</f>
        <v>#NAME?</v>
      </c>
      <c r="E29" s="29" t="e">
        <f ca="1">D29</f>
        <v>#NAME?</v>
      </c>
      <c r="F29" s="29" t="e">
        <f t="shared" ref="F29:K29" ca="1" si="6">E29</f>
        <v>#NAME?</v>
      </c>
      <c r="G29" s="29" t="e">
        <f t="shared" ca="1" si="6"/>
        <v>#NAME?</v>
      </c>
      <c r="H29" s="29" t="e">
        <f t="shared" ca="1" si="6"/>
        <v>#NAME?</v>
      </c>
      <c r="I29" s="29" t="e">
        <f t="shared" ca="1" si="6"/>
        <v>#NAME?</v>
      </c>
      <c r="J29" s="29" t="e">
        <f t="shared" ca="1" si="6"/>
        <v>#NAME?</v>
      </c>
      <c r="K29" s="30" t="e">
        <f t="shared" ca="1" si="6"/>
        <v>#NAME?</v>
      </c>
    </row>
    <row r="30" spans="1:11">
      <c r="B30" s="27"/>
      <c r="C30" s="31"/>
      <c r="D30" s="31"/>
      <c r="E30" s="28" t="e">
        <f ca="1">CB.Normal(0,$B$11)</f>
        <v>#NAME?</v>
      </c>
      <c r="F30" s="29" t="e">
        <f t="shared" ref="F30:K30" ca="1" si="7">E30</f>
        <v>#NAME?</v>
      </c>
      <c r="G30" s="29" t="e">
        <f t="shared" ca="1" si="7"/>
        <v>#NAME?</v>
      </c>
      <c r="H30" s="29" t="e">
        <f t="shared" ca="1" si="7"/>
        <v>#NAME?</v>
      </c>
      <c r="I30" s="29" t="e">
        <f t="shared" ca="1" si="7"/>
        <v>#NAME?</v>
      </c>
      <c r="J30" s="29" t="e">
        <f t="shared" ca="1" si="7"/>
        <v>#NAME?</v>
      </c>
      <c r="K30" s="30" t="e">
        <f t="shared" ca="1" si="7"/>
        <v>#NAME?</v>
      </c>
    </row>
    <row r="31" spans="1:11">
      <c r="B31" s="27"/>
      <c r="C31" s="31"/>
      <c r="D31" s="31"/>
      <c r="E31" s="31"/>
      <c r="F31" s="28" t="e">
        <f ca="1">CB.Normal(0,$B$11)</f>
        <v>#NAME?</v>
      </c>
      <c r="G31" s="29" t="e">
        <f ca="1">F31</f>
        <v>#NAME?</v>
      </c>
      <c r="H31" s="29" t="e">
        <f ca="1">G31</f>
        <v>#NAME?</v>
      </c>
      <c r="I31" s="29" t="e">
        <f ca="1">H31</f>
        <v>#NAME?</v>
      </c>
      <c r="J31" s="29" t="e">
        <f ca="1">I31</f>
        <v>#NAME?</v>
      </c>
      <c r="K31" s="30" t="e">
        <f ca="1">J31</f>
        <v>#NAME?</v>
      </c>
    </row>
    <row r="32" spans="1:11">
      <c r="B32" s="27"/>
      <c r="C32" s="31"/>
      <c r="D32" s="31"/>
      <c r="E32" s="31"/>
      <c r="F32" s="31"/>
      <c r="G32" s="28" t="e">
        <f ca="1">CB.Normal(0,$B$11)</f>
        <v>#NAME?</v>
      </c>
      <c r="H32" s="29" t="e">
        <f ca="1">G32</f>
        <v>#NAME?</v>
      </c>
      <c r="I32" s="29" t="e">
        <f ca="1">H32</f>
        <v>#NAME?</v>
      </c>
      <c r="J32" s="29" t="e">
        <f ca="1">I32</f>
        <v>#NAME?</v>
      </c>
      <c r="K32" s="30" t="e">
        <f ca="1">J32</f>
        <v>#NAME?</v>
      </c>
    </row>
    <row r="33" spans="1:11">
      <c r="B33" s="27"/>
      <c r="C33" s="31"/>
      <c r="D33" s="31"/>
      <c r="E33" s="31"/>
      <c r="F33" s="31"/>
      <c r="G33" s="31"/>
      <c r="H33" s="28" t="e">
        <f ca="1">CB.Normal(0,$B$11)</f>
        <v>#NAME?</v>
      </c>
      <c r="I33" s="29" t="e">
        <f ca="1">H33</f>
        <v>#NAME?</v>
      </c>
      <c r="J33" s="29" t="e">
        <f ca="1">I33</f>
        <v>#NAME?</v>
      </c>
      <c r="K33" s="30" t="e">
        <f ca="1">J33</f>
        <v>#NAME?</v>
      </c>
    </row>
    <row r="34" spans="1:11">
      <c r="B34" s="27"/>
      <c r="C34" s="31"/>
      <c r="D34" s="31"/>
      <c r="E34" s="31"/>
      <c r="F34" s="31"/>
      <c r="G34" s="31"/>
      <c r="H34" s="31"/>
      <c r="I34" s="28" t="e">
        <f ca="1">CB.Normal(0,$B$11)</f>
        <v>#NAME?</v>
      </c>
      <c r="J34" s="29" t="e">
        <f ca="1">I34</f>
        <v>#NAME?</v>
      </c>
      <c r="K34" s="30" t="e">
        <f ca="1">J34</f>
        <v>#NAME?</v>
      </c>
    </row>
    <row r="35" spans="1:11">
      <c r="B35" s="27"/>
      <c r="C35" s="31"/>
      <c r="D35" s="31"/>
      <c r="E35" s="31"/>
      <c r="F35" s="31"/>
      <c r="G35" s="31"/>
      <c r="H35" s="31"/>
      <c r="I35" s="31"/>
      <c r="J35" s="28" t="e">
        <f ca="1">CB.Normal(0,$B$11)</f>
        <v>#NAME?</v>
      </c>
      <c r="K35" s="30" t="e">
        <f ca="1">J35</f>
        <v>#NAME?</v>
      </c>
    </row>
    <row r="36" spans="1:11" ht="13.5" thickBot="1">
      <c r="B36" s="32"/>
      <c r="C36" s="33"/>
      <c r="D36" s="33"/>
      <c r="E36" s="33"/>
      <c r="F36" s="33"/>
      <c r="G36" s="33"/>
      <c r="H36" s="33"/>
      <c r="I36" s="33"/>
      <c r="J36" s="33"/>
      <c r="K36" s="34" t="e">
        <f ca="1">CB.Normal(0,$B$11)</f>
        <v>#NAME?</v>
      </c>
    </row>
    <row r="37" spans="1:11" ht="13.5" thickBot="1"/>
    <row r="38" spans="1:11">
      <c r="A38" s="1" t="s">
        <v>40</v>
      </c>
      <c r="B38" s="35" t="e">
        <f ca="1">B15+B27</f>
        <v>#NAME?</v>
      </c>
      <c r="C38" s="36" t="e">
        <f t="shared" ref="C38:K44" ca="1" si="8">C15+C27</f>
        <v>#NAME?</v>
      </c>
      <c r="D38" s="36" t="e">
        <f t="shared" ca="1" si="8"/>
        <v>#NAME?</v>
      </c>
      <c r="E38" s="36" t="e">
        <f t="shared" ca="1" si="8"/>
        <v>#NAME?</v>
      </c>
      <c r="F38" s="36" t="e">
        <f t="shared" ca="1" si="8"/>
        <v>#NAME?</v>
      </c>
      <c r="G38" s="36" t="e">
        <f t="shared" ca="1" si="8"/>
        <v>#NAME?</v>
      </c>
      <c r="H38" s="36" t="e">
        <f t="shared" ca="1" si="8"/>
        <v>#NAME?</v>
      </c>
      <c r="I38" s="36" t="e">
        <f t="shared" ca="1" si="8"/>
        <v>#NAME?</v>
      </c>
      <c r="J38" s="36" t="e">
        <f t="shared" ca="1" si="8"/>
        <v>#NAME?</v>
      </c>
      <c r="K38" s="37" t="e">
        <f t="shared" ca="1" si="8"/>
        <v>#NAME?</v>
      </c>
    </row>
    <row r="39" spans="1:11">
      <c r="B39" s="38"/>
      <c r="C39" s="31" t="e">
        <f t="shared" ca="1" si="8"/>
        <v>#NAME?</v>
      </c>
      <c r="D39" s="31" t="e">
        <f t="shared" ca="1" si="8"/>
        <v>#NAME?</v>
      </c>
      <c r="E39" s="31" t="e">
        <f t="shared" ca="1" si="8"/>
        <v>#NAME?</v>
      </c>
      <c r="F39" s="31" t="e">
        <f t="shared" ca="1" si="8"/>
        <v>#NAME?</v>
      </c>
      <c r="G39" s="31" t="e">
        <f t="shared" ca="1" si="8"/>
        <v>#NAME?</v>
      </c>
      <c r="H39" s="31" t="e">
        <f t="shared" ca="1" si="8"/>
        <v>#NAME?</v>
      </c>
      <c r="I39" s="31" t="e">
        <f t="shared" ca="1" si="8"/>
        <v>#NAME?</v>
      </c>
      <c r="J39" s="31" t="e">
        <f t="shared" ca="1" si="8"/>
        <v>#NAME?</v>
      </c>
      <c r="K39" s="39" t="e">
        <f t="shared" ca="1" si="8"/>
        <v>#NAME?</v>
      </c>
    </row>
    <row r="40" spans="1:11">
      <c r="B40" s="38"/>
      <c r="C40" s="40"/>
      <c r="D40" s="31" t="e">
        <f t="shared" ca="1" si="8"/>
        <v>#NAME?</v>
      </c>
      <c r="E40" s="31" t="e">
        <f t="shared" ca="1" si="8"/>
        <v>#NAME?</v>
      </c>
      <c r="F40" s="31" t="e">
        <f t="shared" ca="1" si="8"/>
        <v>#NAME?</v>
      </c>
      <c r="G40" s="31" t="e">
        <f t="shared" ca="1" si="8"/>
        <v>#NAME?</v>
      </c>
      <c r="H40" s="31" t="e">
        <f t="shared" ca="1" si="8"/>
        <v>#NAME?</v>
      </c>
      <c r="I40" s="31" t="e">
        <f t="shared" ca="1" si="8"/>
        <v>#NAME?</v>
      </c>
      <c r="J40" s="31" t="e">
        <f t="shared" ca="1" si="8"/>
        <v>#NAME?</v>
      </c>
      <c r="K40" s="39" t="e">
        <f t="shared" ca="1" si="8"/>
        <v>#NAME?</v>
      </c>
    </row>
    <row r="41" spans="1:11">
      <c r="B41" s="38"/>
      <c r="C41" s="40"/>
      <c r="D41" s="40"/>
      <c r="E41" s="31" t="e">
        <f t="shared" ca="1" si="8"/>
        <v>#NAME?</v>
      </c>
      <c r="F41" s="31" t="e">
        <f t="shared" ca="1" si="8"/>
        <v>#NAME?</v>
      </c>
      <c r="G41" s="31" t="e">
        <f t="shared" ca="1" si="8"/>
        <v>#NAME?</v>
      </c>
      <c r="H41" s="31" t="e">
        <f t="shared" ca="1" si="8"/>
        <v>#NAME?</v>
      </c>
      <c r="I41" s="31" t="e">
        <f t="shared" ca="1" si="8"/>
        <v>#NAME?</v>
      </c>
      <c r="J41" s="31" t="e">
        <f t="shared" ca="1" si="8"/>
        <v>#NAME?</v>
      </c>
      <c r="K41" s="39" t="e">
        <f t="shared" ca="1" si="8"/>
        <v>#NAME?</v>
      </c>
    </row>
    <row r="42" spans="1:11">
      <c r="B42" s="38"/>
      <c r="C42" s="40"/>
      <c r="D42" s="40"/>
      <c r="E42" s="40"/>
      <c r="F42" s="31" t="e">
        <f t="shared" ca="1" si="8"/>
        <v>#NAME?</v>
      </c>
      <c r="G42" s="31" t="e">
        <f t="shared" ca="1" si="8"/>
        <v>#NAME?</v>
      </c>
      <c r="H42" s="31" t="e">
        <f t="shared" ca="1" si="8"/>
        <v>#NAME?</v>
      </c>
      <c r="I42" s="31" t="e">
        <f t="shared" ca="1" si="8"/>
        <v>#NAME?</v>
      </c>
      <c r="J42" s="31" t="e">
        <f t="shared" ca="1" si="8"/>
        <v>#NAME?</v>
      </c>
      <c r="K42" s="39" t="e">
        <f t="shared" ca="1" si="8"/>
        <v>#NAME?</v>
      </c>
    </row>
    <row r="43" spans="1:11">
      <c r="B43" s="38"/>
      <c r="C43" s="40"/>
      <c r="D43" s="40"/>
      <c r="E43" s="40"/>
      <c r="F43" s="40"/>
      <c r="G43" s="31" t="e">
        <f t="shared" ca="1" si="8"/>
        <v>#NAME?</v>
      </c>
      <c r="H43" s="31" t="e">
        <f t="shared" ca="1" si="8"/>
        <v>#NAME?</v>
      </c>
      <c r="I43" s="31" t="e">
        <f t="shared" ca="1" si="8"/>
        <v>#NAME?</v>
      </c>
      <c r="J43" s="31" t="e">
        <f t="shared" ca="1" si="8"/>
        <v>#NAME?</v>
      </c>
      <c r="K43" s="39" t="e">
        <f t="shared" ca="1" si="8"/>
        <v>#NAME?</v>
      </c>
    </row>
    <row r="44" spans="1:11">
      <c r="B44" s="38"/>
      <c r="C44" s="40"/>
      <c r="D44" s="40"/>
      <c r="E44" s="40"/>
      <c r="F44" s="40"/>
      <c r="G44" s="40"/>
      <c r="H44" s="31" t="e">
        <f t="shared" ca="1" si="8"/>
        <v>#NAME?</v>
      </c>
      <c r="I44" s="31" t="e">
        <f t="shared" ca="1" si="8"/>
        <v>#NAME?</v>
      </c>
      <c r="J44" s="31" t="e">
        <f t="shared" ca="1" si="8"/>
        <v>#NAME?</v>
      </c>
      <c r="K44" s="39" t="e">
        <f t="shared" ca="1" si="8"/>
        <v>#NAME?</v>
      </c>
    </row>
    <row r="45" spans="1:11">
      <c r="B45" s="38"/>
      <c r="C45" s="40"/>
      <c r="D45" s="40"/>
      <c r="E45" s="40"/>
      <c r="F45" s="40"/>
      <c r="G45" s="40"/>
      <c r="H45" s="40"/>
      <c r="I45" s="31" t="e">
        <f t="shared" ref="I45:K47" ca="1" si="9">I22+I34</f>
        <v>#NAME?</v>
      </c>
      <c r="J45" s="31" t="e">
        <f t="shared" ca="1" si="9"/>
        <v>#NAME?</v>
      </c>
      <c r="K45" s="39" t="e">
        <f t="shared" ca="1" si="9"/>
        <v>#NAME?</v>
      </c>
    </row>
    <row r="46" spans="1:11">
      <c r="B46" s="38"/>
      <c r="C46" s="40"/>
      <c r="D46" s="40"/>
      <c r="E46" s="40"/>
      <c r="F46" s="40"/>
      <c r="G46" s="40"/>
      <c r="H46" s="40"/>
      <c r="I46" s="31"/>
      <c r="J46" s="31" t="e">
        <f t="shared" ca="1" si="9"/>
        <v>#NAME?</v>
      </c>
      <c r="K46" s="39" t="e">
        <f t="shared" ca="1" si="9"/>
        <v>#NAME?</v>
      </c>
    </row>
    <row r="47" spans="1:11" ht="13.5" thickBot="1">
      <c r="B47" s="32"/>
      <c r="C47" s="33"/>
      <c r="D47" s="33"/>
      <c r="E47" s="33"/>
      <c r="F47" s="33"/>
      <c r="G47" s="33"/>
      <c r="H47" s="33"/>
      <c r="I47" s="33"/>
      <c r="J47" s="33"/>
      <c r="K47" s="41" t="e">
        <f t="shared" ca="1" si="9"/>
        <v>#NAME?</v>
      </c>
    </row>
    <row r="48" spans="1:11">
      <c r="B48" s="40"/>
      <c r="C48" s="40"/>
      <c r="D48" s="40"/>
      <c r="E48" s="40"/>
      <c r="F48" s="40"/>
      <c r="G48" s="40"/>
      <c r="H48" s="40"/>
      <c r="I48" s="40"/>
      <c r="J48" s="40"/>
      <c r="K48" s="31"/>
    </row>
    <row r="49" spans="1:11">
      <c r="A49" s="18" t="s">
        <v>15</v>
      </c>
      <c r="B49" s="3" t="e">
        <f ca="1">MATCH(MAX(B15:B24),B15:B24,0)</f>
        <v>#NAME?</v>
      </c>
      <c r="C49" s="3" t="e">
        <f t="shared" ref="C49:K49" ca="1" si="10">MATCH(MAX(C15:C24),C15:C24,0)</f>
        <v>#NAME?</v>
      </c>
      <c r="D49" s="3" t="e">
        <f t="shared" ca="1" si="10"/>
        <v>#NAME?</v>
      </c>
      <c r="E49" s="3" t="e">
        <f t="shared" ca="1" si="10"/>
        <v>#NAME?</v>
      </c>
      <c r="F49" s="3" t="e">
        <f t="shared" ca="1" si="10"/>
        <v>#NAME?</v>
      </c>
      <c r="G49" s="3" t="e">
        <f t="shared" ca="1" si="10"/>
        <v>#NAME?</v>
      </c>
      <c r="H49" s="3" t="e">
        <f t="shared" ca="1" si="10"/>
        <v>#NAME?</v>
      </c>
      <c r="I49" s="3" t="e">
        <f t="shared" ca="1" si="10"/>
        <v>#NAME?</v>
      </c>
      <c r="J49" s="3" t="e">
        <f t="shared" ca="1" si="10"/>
        <v>#NAME?</v>
      </c>
      <c r="K49" s="3" t="e">
        <f t="shared" ca="1" si="10"/>
        <v>#NAME?</v>
      </c>
    </row>
    <row r="50" spans="1:11">
      <c r="A50" s="18" t="s">
        <v>43</v>
      </c>
      <c r="B50" s="3" t="e">
        <f ca="1">MATCH(MAX(B38:B47),B38:B47,0)</f>
        <v>#NAME?</v>
      </c>
      <c r="C50" s="3" t="e">
        <f t="shared" ref="C50:K50" ca="1" si="11">MATCH(MAX(C38:C47),C38:C47,0)</f>
        <v>#NAME?</v>
      </c>
      <c r="D50" s="3" t="e">
        <f t="shared" ca="1" si="11"/>
        <v>#NAME?</v>
      </c>
      <c r="E50" s="3" t="e">
        <f t="shared" ca="1" si="11"/>
        <v>#NAME?</v>
      </c>
      <c r="F50" s="3" t="e">
        <f t="shared" ca="1" si="11"/>
        <v>#NAME?</v>
      </c>
      <c r="G50" s="3" t="e">
        <f t="shared" ca="1" si="11"/>
        <v>#NAME?</v>
      </c>
      <c r="H50" s="3" t="e">
        <f t="shared" ca="1" si="11"/>
        <v>#NAME?</v>
      </c>
      <c r="I50" s="3" t="e">
        <f t="shared" ca="1" si="11"/>
        <v>#NAME?</v>
      </c>
      <c r="J50" s="3" t="e">
        <f t="shared" ca="1" si="11"/>
        <v>#NAME?</v>
      </c>
      <c r="K50" s="3" t="e">
        <f t="shared" ca="1" si="11"/>
        <v>#NAME?</v>
      </c>
    </row>
    <row r="51" spans="1:11">
      <c r="A51"/>
    </row>
    <row r="52" spans="1:11">
      <c r="A52" s="5" t="s">
        <v>46</v>
      </c>
      <c r="B52" s="4" t="e">
        <f ca="1">MAX(B15:B24)</f>
        <v>#NAME?</v>
      </c>
      <c r="C52" s="4" t="e">
        <f t="shared" ref="C52:K52" ca="1" si="12">MAX(C15:C24)</f>
        <v>#NAME?</v>
      </c>
      <c r="D52" s="4" t="e">
        <f t="shared" ca="1" si="12"/>
        <v>#NAME?</v>
      </c>
      <c r="E52" s="4" t="e">
        <f t="shared" ca="1" si="12"/>
        <v>#NAME?</v>
      </c>
      <c r="F52" s="4" t="e">
        <f t="shared" ca="1" si="12"/>
        <v>#NAME?</v>
      </c>
      <c r="G52" s="4" t="e">
        <f t="shared" ca="1" si="12"/>
        <v>#NAME?</v>
      </c>
      <c r="H52" s="4" t="e">
        <f t="shared" ca="1" si="12"/>
        <v>#NAME?</v>
      </c>
      <c r="I52" s="4" t="e">
        <f t="shared" ca="1" si="12"/>
        <v>#NAME?</v>
      </c>
      <c r="J52" s="4" t="e">
        <f t="shared" ca="1" si="12"/>
        <v>#NAME?</v>
      </c>
      <c r="K52" s="4" t="e">
        <f t="shared" ca="1" si="12"/>
        <v>#NAME?</v>
      </c>
    </row>
    <row r="53" spans="1:11">
      <c r="A53" s="14" t="s">
        <v>41</v>
      </c>
      <c r="B53" s="4" t="e">
        <f ca="1">MAX(B38:B47)</f>
        <v>#NAME?</v>
      </c>
      <c r="C53" s="4" t="e">
        <f t="shared" ref="C53:K53" ca="1" si="13">MAX(C38:C47)</f>
        <v>#NAME?</v>
      </c>
      <c r="D53" s="4" t="e">
        <f t="shared" ca="1" si="13"/>
        <v>#NAME?</v>
      </c>
      <c r="E53" s="4" t="e">
        <f t="shared" ca="1" si="13"/>
        <v>#NAME?</v>
      </c>
      <c r="F53" s="4" t="e">
        <f t="shared" ca="1" si="13"/>
        <v>#NAME?</v>
      </c>
      <c r="G53" s="4" t="e">
        <f t="shared" ca="1" si="13"/>
        <v>#NAME?</v>
      </c>
      <c r="H53" s="4" t="e">
        <f t="shared" ca="1" si="13"/>
        <v>#NAME?</v>
      </c>
      <c r="I53" s="4" t="e">
        <f t="shared" ca="1" si="13"/>
        <v>#NAME?</v>
      </c>
      <c r="J53" s="4" t="e">
        <f t="shared" ca="1" si="13"/>
        <v>#NAME?</v>
      </c>
      <c r="K53" s="4" t="e">
        <f t="shared" ca="1" si="13"/>
        <v>#NAME?</v>
      </c>
    </row>
    <row r="54" spans="1:11">
      <c r="A54" s="18" t="s">
        <v>42</v>
      </c>
      <c r="B54" s="4" t="e">
        <f t="shared" ref="B54:K54" ca="1" si="14">INDEX(B15:B24,B50)</f>
        <v>#NAME?</v>
      </c>
      <c r="C54" s="4" t="e">
        <f t="shared" ca="1" si="14"/>
        <v>#NAME?</v>
      </c>
      <c r="D54" s="4" t="e">
        <f t="shared" ca="1" si="14"/>
        <v>#NAME?</v>
      </c>
      <c r="E54" s="4" t="e">
        <f t="shared" ca="1" si="14"/>
        <v>#NAME?</v>
      </c>
      <c r="F54" s="4" t="e">
        <f t="shared" ca="1" si="14"/>
        <v>#NAME?</v>
      </c>
      <c r="G54" s="4" t="e">
        <f t="shared" ca="1" si="14"/>
        <v>#NAME?</v>
      </c>
      <c r="H54" s="4" t="e">
        <f t="shared" ca="1" si="14"/>
        <v>#NAME?</v>
      </c>
      <c r="I54" s="4" t="e">
        <f t="shared" ca="1" si="14"/>
        <v>#NAME?</v>
      </c>
      <c r="J54" s="4" t="e">
        <f t="shared" ca="1" si="14"/>
        <v>#NAME?</v>
      </c>
      <c r="K54" s="4" t="e">
        <f t="shared" ca="1" si="14"/>
        <v>#NAME?</v>
      </c>
    </row>
    <row r="55" spans="1:11">
      <c r="A55" s="18"/>
      <c r="B55" s="4"/>
      <c r="C55" s="4"/>
      <c r="D55" s="4"/>
      <c r="E55" s="4"/>
      <c r="F55" s="4"/>
      <c r="G55" s="4"/>
      <c r="H55" s="4"/>
      <c r="I55" s="4"/>
      <c r="J55" s="4"/>
      <c r="K55" s="4"/>
    </row>
    <row r="56" spans="1:11" ht="12.75" customHeight="1">
      <c r="A56" s="7" t="s">
        <v>47</v>
      </c>
      <c r="B56" s="8" t="e">
        <f t="shared" ref="B56:K58" ca="1" si="15">$B$8*B52</f>
        <v>#NAME?</v>
      </c>
      <c r="C56" s="8" t="e">
        <f t="shared" ca="1" si="15"/>
        <v>#NAME?</v>
      </c>
      <c r="D56" s="8" t="e">
        <f t="shared" ca="1" si="15"/>
        <v>#NAME?</v>
      </c>
      <c r="E56" s="8" t="e">
        <f t="shared" ca="1" si="15"/>
        <v>#NAME?</v>
      </c>
      <c r="F56" s="8" t="e">
        <f t="shared" ca="1" si="15"/>
        <v>#NAME?</v>
      </c>
      <c r="G56" s="8" t="e">
        <f t="shared" ca="1" si="15"/>
        <v>#NAME?</v>
      </c>
      <c r="H56" s="8" t="e">
        <f t="shared" ca="1" si="15"/>
        <v>#NAME?</v>
      </c>
      <c r="I56" s="8" t="e">
        <f t="shared" ca="1" si="15"/>
        <v>#NAME?</v>
      </c>
      <c r="J56" s="8" t="e">
        <f t="shared" ca="1" si="15"/>
        <v>#NAME?</v>
      </c>
      <c r="K56" s="8" t="e">
        <f t="shared" ca="1" si="15"/>
        <v>#NAME?</v>
      </c>
    </row>
    <row r="57" spans="1:11" ht="12.75" customHeight="1">
      <c r="A57" s="15" t="s">
        <v>44</v>
      </c>
      <c r="B57" s="8" t="e">
        <f t="shared" ca="1" si="15"/>
        <v>#NAME?</v>
      </c>
      <c r="C57" s="8" t="e">
        <f t="shared" ca="1" si="15"/>
        <v>#NAME?</v>
      </c>
      <c r="D57" s="8" t="e">
        <f t="shared" ca="1" si="15"/>
        <v>#NAME?</v>
      </c>
      <c r="E57" s="8" t="e">
        <f t="shared" ca="1" si="15"/>
        <v>#NAME?</v>
      </c>
      <c r="F57" s="8" t="e">
        <f t="shared" ca="1" si="15"/>
        <v>#NAME?</v>
      </c>
      <c r="G57" s="8" t="e">
        <f t="shared" ca="1" si="15"/>
        <v>#NAME?</v>
      </c>
      <c r="H57" s="8" t="e">
        <f t="shared" ca="1" si="15"/>
        <v>#NAME?</v>
      </c>
      <c r="I57" s="8" t="e">
        <f t="shared" ca="1" si="15"/>
        <v>#NAME?</v>
      </c>
      <c r="J57" s="8" t="e">
        <f t="shared" ca="1" si="15"/>
        <v>#NAME?</v>
      </c>
      <c r="K57" s="8" t="e">
        <f t="shared" ca="1" si="15"/>
        <v>#NAME?</v>
      </c>
    </row>
    <row r="58" spans="1:11" ht="12.75" customHeight="1">
      <c r="A58" s="19" t="s">
        <v>16</v>
      </c>
      <c r="B58" s="8" t="e">
        <f t="shared" ca="1" si="15"/>
        <v>#NAME?</v>
      </c>
      <c r="C58" s="8" t="e">
        <f t="shared" ca="1" si="15"/>
        <v>#NAME?</v>
      </c>
      <c r="D58" s="8" t="e">
        <f t="shared" ca="1" si="15"/>
        <v>#NAME?</v>
      </c>
      <c r="E58" s="8" t="e">
        <f t="shared" ca="1" si="15"/>
        <v>#NAME?</v>
      </c>
      <c r="F58" s="8" t="e">
        <f t="shared" ca="1" si="15"/>
        <v>#NAME?</v>
      </c>
      <c r="G58" s="8" t="e">
        <f t="shared" ca="1" si="15"/>
        <v>#NAME?</v>
      </c>
      <c r="H58" s="8" t="e">
        <f t="shared" ca="1" si="15"/>
        <v>#NAME?</v>
      </c>
      <c r="I58" s="8" t="e">
        <f t="shared" ca="1" si="15"/>
        <v>#NAME?</v>
      </c>
      <c r="J58" s="8" t="e">
        <f t="shared" ca="1" si="15"/>
        <v>#NAME?</v>
      </c>
      <c r="K58" s="8" t="e">
        <f t="shared" ca="1" si="15"/>
        <v>#NAME?</v>
      </c>
    </row>
    <row r="59" spans="1:11">
      <c r="A59" s="7"/>
    </row>
    <row r="60" spans="1:11">
      <c r="A60" s="7" t="s">
        <v>48</v>
      </c>
      <c r="B60" s="21" t="e">
        <f t="shared" ref="B60:K60" ca="1" si="16">B56*($B$6-$B$7*B13)</f>
        <v>#NAME?</v>
      </c>
      <c r="C60" s="11" t="e">
        <f t="shared" ca="1" si="16"/>
        <v>#NAME?</v>
      </c>
      <c r="D60" s="11" t="e">
        <f t="shared" ca="1" si="16"/>
        <v>#NAME?</v>
      </c>
      <c r="E60" s="11" t="e">
        <f t="shared" ca="1" si="16"/>
        <v>#NAME?</v>
      </c>
      <c r="F60" s="11" t="e">
        <f t="shared" ca="1" si="16"/>
        <v>#NAME?</v>
      </c>
      <c r="G60" s="11" t="e">
        <f t="shared" ca="1" si="16"/>
        <v>#NAME?</v>
      </c>
      <c r="H60" s="11" t="e">
        <f t="shared" ca="1" si="16"/>
        <v>#NAME?</v>
      </c>
      <c r="I60" s="11" t="e">
        <f t="shared" ca="1" si="16"/>
        <v>#NAME?</v>
      </c>
      <c r="J60" s="11" t="e">
        <f t="shared" ca="1" si="16"/>
        <v>#NAME?</v>
      </c>
      <c r="K60" s="11" t="e">
        <f t="shared" ca="1" si="16"/>
        <v>#NAME?</v>
      </c>
    </row>
    <row r="61" spans="1:11">
      <c r="A61" s="15" t="s">
        <v>45</v>
      </c>
      <c r="B61" s="21" t="e">
        <f t="shared" ref="B61:K61" ca="1" si="17">B57*($B$6-$B$7*B13)</f>
        <v>#NAME?</v>
      </c>
      <c r="C61" s="11" t="e">
        <f t="shared" ca="1" si="17"/>
        <v>#NAME?</v>
      </c>
      <c r="D61" s="11" t="e">
        <f t="shared" ca="1" si="17"/>
        <v>#NAME?</v>
      </c>
      <c r="E61" s="11" t="e">
        <f t="shared" ca="1" si="17"/>
        <v>#NAME?</v>
      </c>
      <c r="F61" s="11" t="e">
        <f t="shared" ca="1" si="17"/>
        <v>#NAME?</v>
      </c>
      <c r="G61" s="11" t="e">
        <f t="shared" ca="1" si="17"/>
        <v>#NAME?</v>
      </c>
      <c r="H61" s="11" t="e">
        <f t="shared" ca="1" si="17"/>
        <v>#NAME?</v>
      </c>
      <c r="I61" s="11" t="e">
        <f t="shared" ca="1" si="17"/>
        <v>#NAME?</v>
      </c>
      <c r="J61" s="11" t="e">
        <f t="shared" ca="1" si="17"/>
        <v>#NAME?</v>
      </c>
      <c r="K61" s="11" t="e">
        <f t="shared" ca="1" si="17"/>
        <v>#NAME?</v>
      </c>
    </row>
    <row r="62" spans="1:11">
      <c r="A62" s="19" t="s">
        <v>17</v>
      </c>
      <c r="B62" s="21" t="e">
        <f t="shared" ref="B62:K62" ca="1" si="18">B58*($B$6-$B$7*B13)</f>
        <v>#NAME?</v>
      </c>
      <c r="C62" s="21" t="e">
        <f t="shared" ca="1" si="18"/>
        <v>#NAME?</v>
      </c>
      <c r="D62" s="21" t="e">
        <f t="shared" ca="1" si="18"/>
        <v>#NAME?</v>
      </c>
      <c r="E62" s="21" t="e">
        <f t="shared" ca="1" si="18"/>
        <v>#NAME?</v>
      </c>
      <c r="F62" s="21" t="e">
        <f t="shared" ca="1" si="18"/>
        <v>#NAME?</v>
      </c>
      <c r="G62" s="21" t="e">
        <f t="shared" ca="1" si="18"/>
        <v>#NAME?</v>
      </c>
      <c r="H62" s="21" t="e">
        <f t="shared" ca="1" si="18"/>
        <v>#NAME?</v>
      </c>
      <c r="I62" s="21" t="e">
        <f t="shared" ca="1" si="18"/>
        <v>#NAME?</v>
      </c>
      <c r="J62" s="21" t="e">
        <f t="shared" ca="1" si="18"/>
        <v>#NAME?</v>
      </c>
      <c r="K62" s="21" t="e">
        <f t="shared" ca="1" si="18"/>
        <v>#NAME?</v>
      </c>
    </row>
    <row r="63" spans="1:11">
      <c r="A63" s="15"/>
      <c r="B63" s="21" t="e">
        <f ca="1">IF(B60=B62,1,0)</f>
        <v>#NAME?</v>
      </c>
      <c r="C63" s="20"/>
      <c r="D63" s="20"/>
      <c r="E63" s="20"/>
      <c r="F63" s="20"/>
      <c r="G63" s="20"/>
      <c r="H63" s="20"/>
      <c r="I63" s="20"/>
      <c r="J63" s="20"/>
      <c r="K63" s="20"/>
    </row>
    <row r="64" spans="1:11">
      <c r="A64"/>
      <c r="B64" s="12">
        <v>1</v>
      </c>
      <c r="C64" s="12">
        <v>2</v>
      </c>
      <c r="D64" s="12">
        <v>3</v>
      </c>
      <c r="E64" s="12">
        <v>4</v>
      </c>
      <c r="F64" s="12">
        <v>5</v>
      </c>
      <c r="G64" s="12">
        <v>6</v>
      </c>
      <c r="H64" s="12">
        <v>7</v>
      </c>
      <c r="I64" s="12">
        <v>8</v>
      </c>
      <c r="J64" s="12">
        <v>9</v>
      </c>
      <c r="K64" s="12">
        <v>10</v>
      </c>
    </row>
    <row r="65" spans="1:13">
      <c r="A65" t="s">
        <v>11</v>
      </c>
      <c r="M65" s="1" t="s">
        <v>19</v>
      </c>
    </row>
    <row r="66" spans="1:13">
      <c r="A66" s="5" t="s">
        <v>49</v>
      </c>
      <c r="B66" s="8" t="e">
        <f t="shared" ref="B66:K66" ca="1" si="19">CB.GetForeStatFN(B60,2)</f>
        <v>#NAME?</v>
      </c>
      <c r="C66" s="8" t="e">
        <f t="shared" ca="1" si="19"/>
        <v>#NAME?</v>
      </c>
      <c r="D66" s="8" t="e">
        <f t="shared" ca="1" si="19"/>
        <v>#NAME?</v>
      </c>
      <c r="E66" s="8" t="e">
        <f t="shared" ca="1" si="19"/>
        <v>#NAME?</v>
      </c>
      <c r="F66" s="8" t="e">
        <f t="shared" ca="1" si="19"/>
        <v>#NAME?</v>
      </c>
      <c r="G66" s="8" t="e">
        <f t="shared" ca="1" si="19"/>
        <v>#NAME?</v>
      </c>
      <c r="H66" s="8" t="e">
        <f t="shared" ca="1" si="19"/>
        <v>#NAME?</v>
      </c>
      <c r="I66" s="8" t="e">
        <f t="shared" ca="1" si="19"/>
        <v>#NAME?</v>
      </c>
      <c r="J66" s="8" t="e">
        <f t="shared" ca="1" si="19"/>
        <v>#NAME?</v>
      </c>
      <c r="K66" s="8" t="e">
        <f t="shared" ca="1" si="19"/>
        <v>#NAME?</v>
      </c>
      <c r="M66" s="1" t="e">
        <f ca="1">MATCH(MAX(B66:K66),B66:K66,0)</f>
        <v>#NAME?</v>
      </c>
    </row>
    <row r="67" spans="1:13">
      <c r="A67" s="16" t="s">
        <v>12</v>
      </c>
      <c r="B67" s="8" t="e">
        <f t="shared" ref="B67:K67" ca="1" si="20">CB.GetForeStatFN(B61,2)</f>
        <v>#NAME?</v>
      </c>
      <c r="C67" s="8" t="e">
        <f t="shared" ca="1" si="20"/>
        <v>#NAME?</v>
      </c>
      <c r="D67" s="8" t="e">
        <f t="shared" ca="1" si="20"/>
        <v>#NAME?</v>
      </c>
      <c r="E67" s="8" t="e">
        <f t="shared" ca="1" si="20"/>
        <v>#NAME?</v>
      </c>
      <c r="F67" s="8" t="e">
        <f t="shared" ca="1" si="20"/>
        <v>#NAME?</v>
      </c>
      <c r="G67" s="8" t="e">
        <f t="shared" ca="1" si="20"/>
        <v>#NAME?</v>
      </c>
      <c r="H67" s="8" t="e">
        <f t="shared" ca="1" si="20"/>
        <v>#NAME?</v>
      </c>
      <c r="I67" s="8" t="e">
        <f t="shared" ca="1" si="20"/>
        <v>#NAME?</v>
      </c>
      <c r="J67" s="8" t="e">
        <f t="shared" ca="1" si="20"/>
        <v>#NAME?</v>
      </c>
      <c r="K67" s="8" t="e">
        <f t="shared" ca="1" si="20"/>
        <v>#NAME?</v>
      </c>
      <c r="M67" s="1" t="e">
        <f ca="1">MATCH(MAX(B67:K67),B67:K67,0)</f>
        <v>#NAME?</v>
      </c>
    </row>
    <row r="68" spans="1:13">
      <c r="A68" s="18" t="s">
        <v>18</v>
      </c>
      <c r="B68" s="8" t="e">
        <f t="shared" ref="B68:K68" ca="1" si="21">CB.GetForeStatFN(B62,2)</f>
        <v>#NAME?</v>
      </c>
      <c r="C68" s="8" t="e">
        <f t="shared" ca="1" si="21"/>
        <v>#NAME?</v>
      </c>
      <c r="D68" s="8" t="e">
        <f t="shared" ca="1" si="21"/>
        <v>#NAME?</v>
      </c>
      <c r="E68" s="8" t="e">
        <f t="shared" ca="1" si="21"/>
        <v>#NAME?</v>
      </c>
      <c r="F68" s="8" t="e">
        <f t="shared" ca="1" si="21"/>
        <v>#NAME?</v>
      </c>
      <c r="G68" s="8" t="e">
        <f t="shared" ca="1" si="21"/>
        <v>#NAME?</v>
      </c>
      <c r="H68" s="8" t="e">
        <f t="shared" ca="1" si="21"/>
        <v>#NAME?</v>
      </c>
      <c r="I68" s="8" t="e">
        <f t="shared" ca="1" si="21"/>
        <v>#NAME?</v>
      </c>
      <c r="J68" s="8" t="e">
        <f t="shared" ca="1" si="21"/>
        <v>#NAME?</v>
      </c>
      <c r="K68" s="8" t="e">
        <f t="shared" ca="1" si="21"/>
        <v>#NAME?</v>
      </c>
      <c r="M68" s="1" t="e">
        <f ca="1">MATCH(MAX(B68:K68),B68:K68,0)</f>
        <v>#NAME?</v>
      </c>
    </row>
    <row r="69" spans="1:13">
      <c r="A69" s="16"/>
      <c r="B69" s="8"/>
      <c r="C69" s="8"/>
      <c r="D69" s="8"/>
      <c r="E69" s="8"/>
      <c r="F69" s="8"/>
      <c r="G69" s="8"/>
      <c r="H69" s="8"/>
      <c r="I69" s="8"/>
      <c r="J69" s="8"/>
      <c r="K69" s="8"/>
    </row>
    <row r="70" spans="1:13">
      <c r="A70" t="s">
        <v>13</v>
      </c>
      <c r="B70" s="8" t="e">
        <f ca="1">B67-B66</f>
        <v>#NAME?</v>
      </c>
      <c r="C70" s="8" t="e">
        <f t="shared" ref="C70:K70" ca="1" si="22">C67-C66</f>
        <v>#NAME?</v>
      </c>
      <c r="D70" s="8" t="e">
        <f t="shared" ca="1" si="22"/>
        <v>#NAME?</v>
      </c>
      <c r="E70" s="8" t="e">
        <f t="shared" ca="1" si="22"/>
        <v>#NAME?</v>
      </c>
      <c r="F70" s="8" t="e">
        <f t="shared" ca="1" si="22"/>
        <v>#NAME?</v>
      </c>
      <c r="G70" s="8" t="e">
        <f t="shared" ca="1" si="22"/>
        <v>#NAME?</v>
      </c>
      <c r="H70" s="8" t="e">
        <f t="shared" ca="1" si="22"/>
        <v>#NAME?</v>
      </c>
      <c r="I70" s="8" t="e">
        <f t="shared" ca="1" si="22"/>
        <v>#NAME?</v>
      </c>
      <c r="J70" s="8" t="e">
        <f t="shared" ca="1" si="22"/>
        <v>#NAME?</v>
      </c>
      <c r="K70" s="8" t="e">
        <f t="shared" ca="1" si="22"/>
        <v>#NAME?</v>
      </c>
    </row>
    <row r="71" spans="1:13">
      <c r="A71"/>
    </row>
    <row r="72" spans="1:13">
      <c r="A72"/>
    </row>
    <row r="73" spans="1:13">
      <c r="A73"/>
    </row>
    <row r="74" spans="1:13">
      <c r="A74"/>
      <c r="B74" s="22"/>
    </row>
    <row r="75" spans="1:13">
      <c r="A75"/>
    </row>
    <row r="76" spans="1:13">
      <c r="A76"/>
    </row>
    <row r="77" spans="1:13">
      <c r="A77"/>
    </row>
    <row r="78" spans="1:13">
      <c r="B78" s="3"/>
      <c r="C78" s="3"/>
      <c r="D78" s="3"/>
      <c r="E78" s="3"/>
      <c r="F78" s="3"/>
      <c r="G78" s="3"/>
      <c r="H78" s="3"/>
      <c r="I78" s="3"/>
    </row>
  </sheetData>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7"/>
  <dimension ref="A1:Y78"/>
  <sheetViews>
    <sheetView showFormulas="1" topLeftCell="H22" zoomScale="50" zoomScaleNormal="50" workbookViewId="0">
      <selection sqref="A1:L70"/>
    </sheetView>
  </sheetViews>
  <sheetFormatPr defaultColWidth="14" defaultRowHeight="12.75"/>
  <cols>
    <col min="1" max="1" width="14" style="1"/>
    <col min="2" max="2" width="18.140625" customWidth="1"/>
    <col min="3" max="11" width="17.7109375" customWidth="1"/>
  </cols>
  <sheetData>
    <row r="1" spans="1:25">
      <c r="A1" s="1" t="s">
        <v>0</v>
      </c>
      <c r="D1" s="1" t="s">
        <v>10</v>
      </c>
    </row>
    <row r="3" spans="1:25">
      <c r="A3" s="2"/>
    </row>
    <row r="4" spans="1:25">
      <c r="Y4" s="1" t="s">
        <v>19</v>
      </c>
    </row>
    <row r="5" spans="1:25">
      <c r="A5" s="1" t="s">
        <v>1</v>
      </c>
      <c r="E5" s="9"/>
      <c r="F5" s="7"/>
      <c r="G5" s="7"/>
      <c r="Y5" s="1" t="e">
        <f ca="1">M66</f>
        <v>#NAME?</v>
      </c>
    </row>
    <row r="6" spans="1:25">
      <c r="A6" t="s">
        <v>2</v>
      </c>
      <c r="B6" s="5">
        <v>100</v>
      </c>
      <c r="C6" s="5"/>
      <c r="D6" s="5"/>
      <c r="E6" s="7"/>
      <c r="F6" s="7"/>
      <c r="G6" s="10"/>
      <c r="H6" s="5"/>
      <c r="I6" s="5"/>
      <c r="Y6" s="1" t="e">
        <f ca="1">M67</f>
        <v>#NAME?</v>
      </c>
    </row>
    <row r="7" spans="1:25">
      <c r="A7" t="s">
        <v>3</v>
      </c>
      <c r="B7" s="5">
        <v>5</v>
      </c>
      <c r="C7" s="5"/>
      <c r="D7" s="5"/>
      <c r="E7" s="7"/>
      <c r="F7" s="7"/>
      <c r="G7" s="7"/>
      <c r="H7" s="5"/>
      <c r="I7" s="5"/>
      <c r="Y7" s="1" t="e">
        <f ca="1">M68</f>
        <v>#NAME?</v>
      </c>
    </row>
    <row r="8" spans="1:25">
      <c r="A8" s="5" t="s">
        <v>14</v>
      </c>
      <c r="B8">
        <v>1000</v>
      </c>
      <c r="C8" s="5"/>
      <c r="D8" s="5"/>
      <c r="E8" s="5"/>
      <c r="F8" s="7"/>
      <c r="G8" s="13"/>
      <c r="H8" s="5"/>
      <c r="I8" s="5"/>
    </row>
    <row r="9" spans="1:25">
      <c r="A9" t="s">
        <v>5</v>
      </c>
      <c r="B9" s="6">
        <v>0.5</v>
      </c>
      <c r="C9" s="5"/>
      <c r="D9" s="5"/>
      <c r="E9" s="5"/>
      <c r="F9" s="7"/>
      <c r="G9" s="7"/>
      <c r="H9" s="5"/>
      <c r="I9" s="5"/>
    </row>
    <row r="10" spans="1:25">
      <c r="A10" t="s">
        <v>6</v>
      </c>
      <c r="B10" s="6">
        <v>0.25</v>
      </c>
      <c r="C10" s="5"/>
      <c r="D10" s="5"/>
      <c r="E10" s="5"/>
      <c r="H10" s="5"/>
      <c r="I10" s="5"/>
    </row>
    <row r="11" spans="1:25">
      <c r="A11" t="s">
        <v>7</v>
      </c>
      <c r="B11" s="6">
        <v>0.1</v>
      </c>
      <c r="C11" s="5"/>
      <c r="D11" s="5"/>
      <c r="E11" s="5"/>
      <c r="H11" s="5"/>
      <c r="I11" s="5"/>
    </row>
    <row r="12" spans="1:25">
      <c r="B12" s="5"/>
      <c r="C12" s="5"/>
      <c r="D12" s="5"/>
      <c r="E12" s="5"/>
      <c r="F12" s="5"/>
      <c r="G12" s="5"/>
      <c r="H12" s="5"/>
      <c r="I12" s="5"/>
    </row>
    <row r="13" spans="1:25">
      <c r="A13" s="1" t="s">
        <v>4</v>
      </c>
      <c r="B13" s="1">
        <v>1</v>
      </c>
      <c r="C13" s="1">
        <v>2</v>
      </c>
      <c r="D13" s="1">
        <v>3</v>
      </c>
      <c r="E13" s="1">
        <v>4</v>
      </c>
      <c r="F13" s="1">
        <v>5</v>
      </c>
      <c r="G13" s="1">
        <v>6</v>
      </c>
      <c r="H13" s="1">
        <v>7</v>
      </c>
      <c r="I13" s="1">
        <v>8</v>
      </c>
      <c r="J13" s="1">
        <v>9</v>
      </c>
      <c r="K13" s="1">
        <v>10</v>
      </c>
      <c r="L13" s="1"/>
    </row>
    <row r="14" spans="1:25" ht="13.5" thickBot="1"/>
    <row r="15" spans="1:25">
      <c r="A15" s="1" t="s">
        <v>9</v>
      </c>
      <c r="B15" s="24" t="e">
        <f ca="1">CB.Normal($B$9,$B$10)</f>
        <v>#NAME?</v>
      </c>
      <c r="C15" s="25" t="e">
        <f ca="1">B15</f>
        <v>#NAME?</v>
      </c>
      <c r="D15" s="25" t="e">
        <f t="shared" ref="D15:K18" ca="1" si="0">C15</f>
        <v>#NAME?</v>
      </c>
      <c r="E15" s="25" t="e">
        <f t="shared" ca="1" si="0"/>
        <v>#NAME?</v>
      </c>
      <c r="F15" s="25" t="e">
        <f t="shared" ca="1" si="0"/>
        <v>#NAME?</v>
      </c>
      <c r="G15" s="25" t="e">
        <f t="shared" ca="1" si="0"/>
        <v>#NAME?</v>
      </c>
      <c r="H15" s="25" t="e">
        <f t="shared" ca="1" si="0"/>
        <v>#NAME?</v>
      </c>
      <c r="I15" s="25" t="e">
        <f t="shared" ca="1" si="0"/>
        <v>#NAME?</v>
      </c>
      <c r="J15" s="25" t="e">
        <f ca="1">I15</f>
        <v>#NAME?</v>
      </c>
      <c r="K15" s="26" t="e">
        <f ca="1">J15</f>
        <v>#NAME?</v>
      </c>
    </row>
    <row r="16" spans="1:25">
      <c r="B16" s="27"/>
      <c r="C16" s="28" t="e">
        <f ca="1">CB.Normal($B$9,$B$10)</f>
        <v>#NAME?</v>
      </c>
      <c r="D16" s="29" t="e">
        <f ca="1">C16</f>
        <v>#NAME?</v>
      </c>
      <c r="E16" s="29" t="e">
        <f t="shared" ca="1" si="0"/>
        <v>#NAME?</v>
      </c>
      <c r="F16" s="29" t="e">
        <f t="shared" ca="1" si="0"/>
        <v>#NAME?</v>
      </c>
      <c r="G16" s="29" t="e">
        <f t="shared" ca="1" si="0"/>
        <v>#NAME?</v>
      </c>
      <c r="H16" s="29" t="e">
        <f t="shared" ca="1" si="0"/>
        <v>#NAME?</v>
      </c>
      <c r="I16" s="29" t="e">
        <f t="shared" ca="1" si="0"/>
        <v>#NAME?</v>
      </c>
      <c r="J16" s="29" t="e">
        <f t="shared" ca="1" si="0"/>
        <v>#NAME?</v>
      </c>
      <c r="K16" s="30" t="e">
        <f t="shared" ca="1" si="0"/>
        <v>#NAME?</v>
      </c>
    </row>
    <row r="17" spans="1:11">
      <c r="B17" s="27"/>
      <c r="C17" s="31"/>
      <c r="D17" s="28" t="e">
        <f ca="1">CB.Normal($B$9,$B$10)</f>
        <v>#NAME?</v>
      </c>
      <c r="E17" s="29" t="e">
        <f ca="1">D17</f>
        <v>#NAME?</v>
      </c>
      <c r="F17" s="29" t="e">
        <f t="shared" ca="1" si="0"/>
        <v>#NAME?</v>
      </c>
      <c r="G17" s="29" t="e">
        <f t="shared" ca="1" si="0"/>
        <v>#NAME?</v>
      </c>
      <c r="H17" s="29" t="e">
        <f t="shared" ca="1" si="0"/>
        <v>#NAME?</v>
      </c>
      <c r="I17" s="29" t="e">
        <f t="shared" ca="1" si="0"/>
        <v>#NAME?</v>
      </c>
      <c r="J17" s="29" t="e">
        <f t="shared" ca="1" si="0"/>
        <v>#NAME?</v>
      </c>
      <c r="K17" s="30" t="e">
        <f t="shared" ca="1" si="0"/>
        <v>#NAME?</v>
      </c>
    </row>
    <row r="18" spans="1:11">
      <c r="B18" s="27"/>
      <c r="C18" s="31"/>
      <c r="D18" s="31"/>
      <c r="E18" s="28" t="e">
        <f ca="1">CB.Normal($B$9,$B$10)</f>
        <v>#NAME?</v>
      </c>
      <c r="F18" s="29" t="e">
        <f t="shared" ca="1" si="0"/>
        <v>#NAME?</v>
      </c>
      <c r="G18" s="29" t="e">
        <f t="shared" ca="1" si="0"/>
        <v>#NAME?</v>
      </c>
      <c r="H18" s="29" t="e">
        <f t="shared" ca="1" si="0"/>
        <v>#NAME?</v>
      </c>
      <c r="I18" s="29" t="e">
        <f t="shared" ca="1" si="0"/>
        <v>#NAME?</v>
      </c>
      <c r="J18" s="29" t="e">
        <f t="shared" ca="1" si="0"/>
        <v>#NAME?</v>
      </c>
      <c r="K18" s="30" t="e">
        <f t="shared" ca="1" si="0"/>
        <v>#NAME?</v>
      </c>
    </row>
    <row r="19" spans="1:11">
      <c r="B19" s="27"/>
      <c r="C19" s="31"/>
      <c r="D19" s="31"/>
      <c r="E19" s="31"/>
      <c r="F19" s="28" t="e">
        <f ca="1">CB.Normal($B$9,$B$10)</f>
        <v>#NAME?</v>
      </c>
      <c r="G19" s="29" t="e">
        <f ca="1">F19</f>
        <v>#NAME?</v>
      </c>
      <c r="H19" s="29" t="e">
        <f ca="1">G19</f>
        <v>#NAME?</v>
      </c>
      <c r="I19" s="29" t="e">
        <f ca="1">H19</f>
        <v>#NAME?</v>
      </c>
      <c r="J19" s="29" t="e">
        <f ca="1">I19</f>
        <v>#NAME?</v>
      </c>
      <c r="K19" s="30" t="e">
        <f ca="1">J19</f>
        <v>#NAME?</v>
      </c>
    </row>
    <row r="20" spans="1:11">
      <c r="B20" s="27"/>
      <c r="C20" s="31"/>
      <c r="D20" s="31"/>
      <c r="E20" s="31"/>
      <c r="F20" s="31"/>
      <c r="G20" s="28" t="e">
        <f ca="1">CB.Normal($B$9,$B$10)</f>
        <v>#NAME?</v>
      </c>
      <c r="H20" s="29" t="e">
        <f ca="1">G20</f>
        <v>#NAME?</v>
      </c>
      <c r="I20" s="29" t="e">
        <f ca="1">H20</f>
        <v>#NAME?</v>
      </c>
      <c r="J20" s="29" t="e">
        <f ca="1">I20</f>
        <v>#NAME?</v>
      </c>
      <c r="K20" s="30" t="e">
        <f ca="1">J20</f>
        <v>#NAME?</v>
      </c>
    </row>
    <row r="21" spans="1:11">
      <c r="B21" s="27"/>
      <c r="C21" s="31"/>
      <c r="D21" s="31"/>
      <c r="E21" s="31"/>
      <c r="F21" s="31"/>
      <c r="G21" s="31"/>
      <c r="H21" s="28" t="e">
        <f ca="1">CB.Normal($B$9,$B$10)</f>
        <v>#NAME?</v>
      </c>
      <c r="I21" s="29" t="e">
        <f ca="1">H21</f>
        <v>#NAME?</v>
      </c>
      <c r="J21" s="29" t="e">
        <f ca="1">I21</f>
        <v>#NAME?</v>
      </c>
      <c r="K21" s="30" t="e">
        <f ca="1">J21</f>
        <v>#NAME?</v>
      </c>
    </row>
    <row r="22" spans="1:11">
      <c r="B22" s="27"/>
      <c r="C22" s="31"/>
      <c r="D22" s="31"/>
      <c r="E22" s="31"/>
      <c r="F22" s="31"/>
      <c r="G22" s="31"/>
      <c r="H22" s="31"/>
      <c r="I22" s="28" t="e">
        <f ca="1">CB.Normal($B$9,$B$10)</f>
        <v>#NAME?</v>
      </c>
      <c r="J22" s="29" t="e">
        <f ca="1">I22</f>
        <v>#NAME?</v>
      </c>
      <c r="K22" s="30" t="e">
        <f ca="1">J22</f>
        <v>#NAME?</v>
      </c>
    </row>
    <row r="23" spans="1:11">
      <c r="B23" s="27"/>
      <c r="C23" s="31"/>
      <c r="D23" s="31"/>
      <c r="E23" s="31"/>
      <c r="F23" s="31"/>
      <c r="G23" s="31"/>
      <c r="H23" s="31"/>
      <c r="I23" s="31"/>
      <c r="J23" s="28" t="e">
        <f ca="1">CB.Normal($B$9,$B$10)</f>
        <v>#NAME?</v>
      </c>
      <c r="K23" s="30" t="e">
        <f ca="1">J23</f>
        <v>#NAME?</v>
      </c>
    </row>
    <row r="24" spans="1:11" ht="13.5" thickBot="1">
      <c r="B24" s="32"/>
      <c r="C24" s="33"/>
      <c r="D24" s="33"/>
      <c r="E24" s="33"/>
      <c r="F24" s="33"/>
      <c r="G24" s="33"/>
      <c r="H24" s="33"/>
      <c r="I24" s="33"/>
      <c r="J24" s="33"/>
      <c r="K24" s="34" t="e">
        <f ca="1">CB.Normal($B$9,$B$10)</f>
        <v>#NAME?</v>
      </c>
    </row>
    <row r="26" spans="1:11" ht="13.5" thickBot="1"/>
    <row r="27" spans="1:11">
      <c r="A27" s="1" t="s">
        <v>8</v>
      </c>
      <c r="B27" s="24" t="e">
        <f ca="1">CB.Normal(0,$B$11)</f>
        <v>#NAME?</v>
      </c>
      <c r="C27" s="25" t="e">
        <f ca="1">B27</f>
        <v>#NAME?</v>
      </c>
      <c r="D27" s="25" t="e">
        <f t="shared" ref="D27:K30" ca="1" si="1">C27</f>
        <v>#NAME?</v>
      </c>
      <c r="E27" s="25" t="e">
        <f t="shared" ca="1" si="1"/>
        <v>#NAME?</v>
      </c>
      <c r="F27" s="25" t="e">
        <f t="shared" ca="1" si="1"/>
        <v>#NAME?</v>
      </c>
      <c r="G27" s="25" t="e">
        <f t="shared" ca="1" si="1"/>
        <v>#NAME?</v>
      </c>
      <c r="H27" s="25" t="e">
        <f t="shared" ca="1" si="1"/>
        <v>#NAME?</v>
      </c>
      <c r="I27" s="25" t="e">
        <f t="shared" ca="1" si="1"/>
        <v>#NAME?</v>
      </c>
      <c r="J27" s="25" t="e">
        <f ca="1">I27</f>
        <v>#NAME?</v>
      </c>
      <c r="K27" s="26" t="e">
        <f ca="1">J27</f>
        <v>#NAME?</v>
      </c>
    </row>
    <row r="28" spans="1:11">
      <c r="B28" s="27"/>
      <c r="C28" s="28" t="e">
        <f ca="1">CB.Normal(0,$B$11)</f>
        <v>#NAME?</v>
      </c>
      <c r="D28" s="29" t="e">
        <f ca="1">C28</f>
        <v>#NAME?</v>
      </c>
      <c r="E28" s="29" t="e">
        <f t="shared" ca="1" si="1"/>
        <v>#NAME?</v>
      </c>
      <c r="F28" s="29" t="e">
        <f t="shared" ca="1" si="1"/>
        <v>#NAME?</v>
      </c>
      <c r="G28" s="29" t="e">
        <f t="shared" ca="1" si="1"/>
        <v>#NAME?</v>
      </c>
      <c r="H28" s="29" t="e">
        <f t="shared" ca="1" si="1"/>
        <v>#NAME?</v>
      </c>
      <c r="I28" s="29" t="e">
        <f t="shared" ca="1" si="1"/>
        <v>#NAME?</v>
      </c>
      <c r="J28" s="29" t="e">
        <f t="shared" ca="1" si="1"/>
        <v>#NAME?</v>
      </c>
      <c r="K28" s="30" t="e">
        <f t="shared" ca="1" si="1"/>
        <v>#NAME?</v>
      </c>
    </row>
    <row r="29" spans="1:11">
      <c r="B29" s="27"/>
      <c r="C29" s="31"/>
      <c r="D29" s="28" t="e">
        <f ca="1">CB.Normal(0,$B$11)</f>
        <v>#NAME?</v>
      </c>
      <c r="E29" s="29" t="e">
        <f ca="1">D29</f>
        <v>#NAME?</v>
      </c>
      <c r="F29" s="29" t="e">
        <f t="shared" ca="1" si="1"/>
        <v>#NAME?</v>
      </c>
      <c r="G29" s="29" t="e">
        <f t="shared" ca="1" si="1"/>
        <v>#NAME?</v>
      </c>
      <c r="H29" s="29" t="e">
        <f t="shared" ca="1" si="1"/>
        <v>#NAME?</v>
      </c>
      <c r="I29" s="29" t="e">
        <f t="shared" ca="1" si="1"/>
        <v>#NAME?</v>
      </c>
      <c r="J29" s="29" t="e">
        <f t="shared" ca="1" si="1"/>
        <v>#NAME?</v>
      </c>
      <c r="K29" s="30" t="e">
        <f t="shared" ca="1" si="1"/>
        <v>#NAME?</v>
      </c>
    </row>
    <row r="30" spans="1:11">
      <c r="B30" s="27"/>
      <c r="C30" s="31"/>
      <c r="D30" s="31"/>
      <c r="E30" s="28" t="e">
        <f ca="1">CB.Normal(0,$B$11)</f>
        <v>#NAME?</v>
      </c>
      <c r="F30" s="29" t="e">
        <f t="shared" ca="1" si="1"/>
        <v>#NAME?</v>
      </c>
      <c r="G30" s="29" t="e">
        <f t="shared" ca="1" si="1"/>
        <v>#NAME?</v>
      </c>
      <c r="H30" s="29" t="e">
        <f t="shared" ca="1" si="1"/>
        <v>#NAME?</v>
      </c>
      <c r="I30" s="29" t="e">
        <f t="shared" ca="1" si="1"/>
        <v>#NAME?</v>
      </c>
      <c r="J30" s="29" t="e">
        <f t="shared" ca="1" si="1"/>
        <v>#NAME?</v>
      </c>
      <c r="K30" s="30" t="e">
        <f t="shared" ca="1" si="1"/>
        <v>#NAME?</v>
      </c>
    </row>
    <row r="31" spans="1:11">
      <c r="B31" s="27"/>
      <c r="C31" s="31"/>
      <c r="D31" s="31"/>
      <c r="E31" s="31"/>
      <c r="F31" s="28" t="e">
        <f ca="1">CB.Normal(0,$B$11)</f>
        <v>#NAME?</v>
      </c>
      <c r="G31" s="29" t="e">
        <f ca="1">F31</f>
        <v>#NAME?</v>
      </c>
      <c r="H31" s="29" t="e">
        <f ca="1">G31</f>
        <v>#NAME?</v>
      </c>
      <c r="I31" s="29" t="e">
        <f ca="1">H31</f>
        <v>#NAME?</v>
      </c>
      <c r="J31" s="29" t="e">
        <f ca="1">I31</f>
        <v>#NAME?</v>
      </c>
      <c r="K31" s="30" t="e">
        <f ca="1">J31</f>
        <v>#NAME?</v>
      </c>
    </row>
    <row r="32" spans="1:11">
      <c r="B32" s="27"/>
      <c r="C32" s="31"/>
      <c r="D32" s="31"/>
      <c r="E32" s="31"/>
      <c r="F32" s="31"/>
      <c r="G32" s="28" t="e">
        <f ca="1">CB.Normal(0,$B$11)</f>
        <v>#NAME?</v>
      </c>
      <c r="H32" s="29" t="e">
        <f ca="1">G32</f>
        <v>#NAME?</v>
      </c>
      <c r="I32" s="29" t="e">
        <f ca="1">H32</f>
        <v>#NAME?</v>
      </c>
      <c r="J32" s="29" t="e">
        <f ca="1">I32</f>
        <v>#NAME?</v>
      </c>
      <c r="K32" s="30" t="e">
        <f ca="1">J32</f>
        <v>#NAME?</v>
      </c>
    </row>
    <row r="33" spans="1:11">
      <c r="B33" s="27"/>
      <c r="C33" s="31"/>
      <c r="D33" s="31"/>
      <c r="E33" s="31"/>
      <c r="F33" s="31"/>
      <c r="G33" s="31"/>
      <c r="H33" s="28" t="e">
        <f ca="1">CB.Normal(0,$B$11)</f>
        <v>#NAME?</v>
      </c>
      <c r="I33" s="29" t="e">
        <f ca="1">H33</f>
        <v>#NAME?</v>
      </c>
      <c r="J33" s="29" t="e">
        <f ca="1">I33</f>
        <v>#NAME?</v>
      </c>
      <c r="K33" s="30" t="e">
        <f ca="1">J33</f>
        <v>#NAME?</v>
      </c>
    </row>
    <row r="34" spans="1:11">
      <c r="B34" s="27"/>
      <c r="C34" s="31"/>
      <c r="D34" s="31"/>
      <c r="E34" s="31"/>
      <c r="F34" s="31"/>
      <c r="G34" s="31"/>
      <c r="H34" s="31"/>
      <c r="I34" s="28" t="e">
        <f ca="1">CB.Normal(0,$B$11)</f>
        <v>#NAME?</v>
      </c>
      <c r="J34" s="29" t="e">
        <f ca="1">I34</f>
        <v>#NAME?</v>
      </c>
      <c r="K34" s="30" t="e">
        <f ca="1">J34</f>
        <v>#NAME?</v>
      </c>
    </row>
    <row r="35" spans="1:11">
      <c r="B35" s="27"/>
      <c r="C35" s="31"/>
      <c r="D35" s="31"/>
      <c r="E35" s="31"/>
      <c r="F35" s="31"/>
      <c r="G35" s="31"/>
      <c r="H35" s="31"/>
      <c r="I35" s="31"/>
      <c r="J35" s="28" t="e">
        <f ca="1">CB.Normal(0,$B$11)</f>
        <v>#NAME?</v>
      </c>
      <c r="K35" s="30" t="e">
        <f ca="1">J35</f>
        <v>#NAME?</v>
      </c>
    </row>
    <row r="36" spans="1:11" ht="13.5" thickBot="1">
      <c r="B36" s="32"/>
      <c r="C36" s="33"/>
      <c r="D36" s="33"/>
      <c r="E36" s="33"/>
      <c r="F36" s="33"/>
      <c r="G36" s="33"/>
      <c r="H36" s="33"/>
      <c r="I36" s="33"/>
      <c r="J36" s="33"/>
      <c r="K36" s="34" t="e">
        <f ca="1">CB.Normal(0,$B$11)</f>
        <v>#NAME?</v>
      </c>
    </row>
    <row r="37" spans="1:11" ht="13.5" thickBot="1"/>
    <row r="38" spans="1:11">
      <c r="A38" s="1" t="s">
        <v>40</v>
      </c>
      <c r="B38" s="35" t="e">
        <f ca="1">B15+B27</f>
        <v>#NAME?</v>
      </c>
      <c r="C38" s="36" t="e">
        <f t="shared" ref="C38:K47" ca="1" si="2">C15+C27</f>
        <v>#NAME?</v>
      </c>
      <c r="D38" s="36" t="e">
        <f t="shared" ca="1" si="2"/>
        <v>#NAME?</v>
      </c>
      <c r="E38" s="36" t="e">
        <f t="shared" ca="1" si="2"/>
        <v>#NAME?</v>
      </c>
      <c r="F38" s="36" t="e">
        <f t="shared" ca="1" si="2"/>
        <v>#NAME?</v>
      </c>
      <c r="G38" s="36" t="e">
        <f t="shared" ca="1" si="2"/>
        <v>#NAME?</v>
      </c>
      <c r="H38" s="36" t="e">
        <f t="shared" ca="1" si="2"/>
        <v>#NAME?</v>
      </c>
      <c r="I38" s="36" t="e">
        <f t="shared" ca="1" si="2"/>
        <v>#NAME?</v>
      </c>
      <c r="J38" s="36" t="e">
        <f t="shared" ca="1" si="2"/>
        <v>#NAME?</v>
      </c>
      <c r="K38" s="37" t="e">
        <f t="shared" ca="1" si="2"/>
        <v>#NAME?</v>
      </c>
    </row>
    <row r="39" spans="1:11">
      <c r="B39" s="38"/>
      <c r="C39" s="31" t="e">
        <f t="shared" ca="1" si="2"/>
        <v>#NAME?</v>
      </c>
      <c r="D39" s="31" t="e">
        <f t="shared" ca="1" si="2"/>
        <v>#NAME?</v>
      </c>
      <c r="E39" s="31" t="e">
        <f t="shared" ca="1" si="2"/>
        <v>#NAME?</v>
      </c>
      <c r="F39" s="31" t="e">
        <f t="shared" ca="1" si="2"/>
        <v>#NAME?</v>
      </c>
      <c r="G39" s="31" t="e">
        <f t="shared" ca="1" si="2"/>
        <v>#NAME?</v>
      </c>
      <c r="H39" s="31" t="e">
        <f t="shared" ca="1" si="2"/>
        <v>#NAME?</v>
      </c>
      <c r="I39" s="31" t="e">
        <f t="shared" ca="1" si="2"/>
        <v>#NAME?</v>
      </c>
      <c r="J39" s="31" t="e">
        <f t="shared" ca="1" si="2"/>
        <v>#NAME?</v>
      </c>
      <c r="K39" s="39" t="e">
        <f t="shared" ca="1" si="2"/>
        <v>#NAME?</v>
      </c>
    </row>
    <row r="40" spans="1:11">
      <c r="B40" s="38"/>
      <c r="C40" s="40"/>
      <c r="D40" s="31" t="e">
        <f t="shared" ca="1" si="2"/>
        <v>#NAME?</v>
      </c>
      <c r="E40" s="31" t="e">
        <f t="shared" ca="1" si="2"/>
        <v>#NAME?</v>
      </c>
      <c r="F40" s="31" t="e">
        <f t="shared" ca="1" si="2"/>
        <v>#NAME?</v>
      </c>
      <c r="G40" s="31" t="e">
        <f t="shared" ca="1" si="2"/>
        <v>#NAME?</v>
      </c>
      <c r="H40" s="31" t="e">
        <f t="shared" ca="1" si="2"/>
        <v>#NAME?</v>
      </c>
      <c r="I40" s="31" t="e">
        <f t="shared" ca="1" si="2"/>
        <v>#NAME?</v>
      </c>
      <c r="J40" s="31" t="e">
        <f t="shared" ca="1" si="2"/>
        <v>#NAME?</v>
      </c>
      <c r="K40" s="39" t="e">
        <f t="shared" ca="1" si="2"/>
        <v>#NAME?</v>
      </c>
    </row>
    <row r="41" spans="1:11">
      <c r="B41" s="38"/>
      <c r="C41" s="40"/>
      <c r="D41" s="40"/>
      <c r="E41" s="31" t="e">
        <f t="shared" ca="1" si="2"/>
        <v>#NAME?</v>
      </c>
      <c r="F41" s="31" t="e">
        <f t="shared" ca="1" si="2"/>
        <v>#NAME?</v>
      </c>
      <c r="G41" s="31" t="e">
        <f t="shared" ca="1" si="2"/>
        <v>#NAME?</v>
      </c>
      <c r="H41" s="31" t="e">
        <f t="shared" ca="1" si="2"/>
        <v>#NAME?</v>
      </c>
      <c r="I41" s="31" t="e">
        <f t="shared" ca="1" si="2"/>
        <v>#NAME?</v>
      </c>
      <c r="J41" s="31" t="e">
        <f t="shared" ca="1" si="2"/>
        <v>#NAME?</v>
      </c>
      <c r="K41" s="39" t="e">
        <f t="shared" ca="1" si="2"/>
        <v>#NAME?</v>
      </c>
    </row>
    <row r="42" spans="1:11">
      <c r="B42" s="38"/>
      <c r="C42" s="40"/>
      <c r="D42" s="40"/>
      <c r="E42" s="40"/>
      <c r="F42" s="31" t="e">
        <f t="shared" ca="1" si="2"/>
        <v>#NAME?</v>
      </c>
      <c r="G42" s="31" t="e">
        <f t="shared" ca="1" si="2"/>
        <v>#NAME?</v>
      </c>
      <c r="H42" s="31" t="e">
        <f t="shared" ca="1" si="2"/>
        <v>#NAME?</v>
      </c>
      <c r="I42" s="31" t="e">
        <f t="shared" ca="1" si="2"/>
        <v>#NAME?</v>
      </c>
      <c r="J42" s="31" t="e">
        <f t="shared" ca="1" si="2"/>
        <v>#NAME?</v>
      </c>
      <c r="K42" s="39" t="e">
        <f t="shared" ca="1" si="2"/>
        <v>#NAME?</v>
      </c>
    </row>
    <row r="43" spans="1:11">
      <c r="B43" s="38"/>
      <c r="C43" s="40"/>
      <c r="D43" s="40"/>
      <c r="E43" s="40"/>
      <c r="F43" s="40"/>
      <c r="G43" s="31" t="e">
        <f t="shared" ca="1" si="2"/>
        <v>#NAME?</v>
      </c>
      <c r="H43" s="31" t="e">
        <f t="shared" ca="1" si="2"/>
        <v>#NAME?</v>
      </c>
      <c r="I43" s="31" t="e">
        <f t="shared" ca="1" si="2"/>
        <v>#NAME?</v>
      </c>
      <c r="J43" s="31" t="e">
        <f t="shared" ca="1" si="2"/>
        <v>#NAME?</v>
      </c>
      <c r="K43" s="39" t="e">
        <f t="shared" ca="1" si="2"/>
        <v>#NAME?</v>
      </c>
    </row>
    <row r="44" spans="1:11">
      <c r="B44" s="38"/>
      <c r="C44" s="40"/>
      <c r="D44" s="40"/>
      <c r="E44" s="40"/>
      <c r="F44" s="40"/>
      <c r="G44" s="40"/>
      <c r="H44" s="31" t="e">
        <f t="shared" ca="1" si="2"/>
        <v>#NAME?</v>
      </c>
      <c r="I44" s="31" t="e">
        <f t="shared" ca="1" si="2"/>
        <v>#NAME?</v>
      </c>
      <c r="J44" s="31" t="e">
        <f t="shared" ca="1" si="2"/>
        <v>#NAME?</v>
      </c>
      <c r="K44" s="39" t="e">
        <f t="shared" ca="1" si="2"/>
        <v>#NAME?</v>
      </c>
    </row>
    <row r="45" spans="1:11">
      <c r="B45" s="38"/>
      <c r="C45" s="40"/>
      <c r="D45" s="40"/>
      <c r="E45" s="40"/>
      <c r="F45" s="40"/>
      <c r="G45" s="40"/>
      <c r="H45" s="40"/>
      <c r="I45" s="31" t="e">
        <f t="shared" ca="1" si="2"/>
        <v>#NAME?</v>
      </c>
      <c r="J45" s="31" t="e">
        <f t="shared" ca="1" si="2"/>
        <v>#NAME?</v>
      </c>
      <c r="K45" s="39" t="e">
        <f t="shared" ca="1" si="2"/>
        <v>#NAME?</v>
      </c>
    </row>
    <row r="46" spans="1:11">
      <c r="B46" s="38"/>
      <c r="C46" s="40"/>
      <c r="D46" s="40"/>
      <c r="E46" s="40"/>
      <c r="F46" s="40"/>
      <c r="G46" s="40"/>
      <c r="H46" s="40"/>
      <c r="I46" s="31"/>
      <c r="J46" s="31" t="e">
        <f t="shared" ca="1" si="2"/>
        <v>#NAME?</v>
      </c>
      <c r="K46" s="39" t="e">
        <f t="shared" ca="1" si="2"/>
        <v>#NAME?</v>
      </c>
    </row>
    <row r="47" spans="1:11" ht="13.5" thickBot="1">
      <c r="B47" s="32"/>
      <c r="C47" s="33"/>
      <c r="D47" s="33"/>
      <c r="E47" s="33"/>
      <c r="F47" s="33"/>
      <c r="G47" s="33"/>
      <c r="H47" s="33"/>
      <c r="I47" s="33"/>
      <c r="J47" s="33"/>
      <c r="K47" s="41" t="e">
        <f t="shared" ca="1" si="2"/>
        <v>#NAME?</v>
      </c>
    </row>
    <row r="48" spans="1:11">
      <c r="B48" s="40"/>
      <c r="C48" s="40"/>
      <c r="D48" s="40"/>
      <c r="E48" s="40"/>
      <c r="F48" s="40"/>
      <c r="G48" s="40"/>
      <c r="H48" s="40"/>
      <c r="I48" s="40"/>
      <c r="J48" s="40"/>
      <c r="K48" s="31"/>
    </row>
    <row r="49" spans="1:11">
      <c r="A49" s="18" t="s">
        <v>15</v>
      </c>
      <c r="B49" s="3" t="e">
        <f ca="1">MATCH(MAX(B15:B24),B15:B24,0)</f>
        <v>#NAME?</v>
      </c>
      <c r="C49" s="3" t="e">
        <f t="shared" ref="C49:K49" ca="1" si="3">MATCH(MAX(C15:C24),C15:C24,0)</f>
        <v>#NAME?</v>
      </c>
      <c r="D49" s="3" t="e">
        <f t="shared" ca="1" si="3"/>
        <v>#NAME?</v>
      </c>
      <c r="E49" s="3" t="e">
        <f t="shared" ca="1" si="3"/>
        <v>#NAME?</v>
      </c>
      <c r="F49" s="3" t="e">
        <f t="shared" ca="1" si="3"/>
        <v>#NAME?</v>
      </c>
      <c r="G49" s="3" t="e">
        <f t="shared" ca="1" si="3"/>
        <v>#NAME?</v>
      </c>
      <c r="H49" s="3" t="e">
        <f t="shared" ca="1" si="3"/>
        <v>#NAME?</v>
      </c>
      <c r="I49" s="3" t="e">
        <f t="shared" ca="1" si="3"/>
        <v>#NAME?</v>
      </c>
      <c r="J49" s="3" t="e">
        <f t="shared" ca="1" si="3"/>
        <v>#NAME?</v>
      </c>
      <c r="K49" s="3" t="e">
        <f t="shared" ca="1" si="3"/>
        <v>#NAME?</v>
      </c>
    </row>
    <row r="50" spans="1:11">
      <c r="A50" s="18" t="s">
        <v>43</v>
      </c>
      <c r="B50" s="3" t="e">
        <f ca="1">MATCH(MAX(B38:B47),B38:B47,0)</f>
        <v>#NAME?</v>
      </c>
      <c r="C50" s="3" t="e">
        <f t="shared" ref="C50:K50" ca="1" si="4">MATCH(MAX(C38:C47),C38:C47,0)</f>
        <v>#NAME?</v>
      </c>
      <c r="D50" s="3" t="e">
        <f t="shared" ca="1" si="4"/>
        <v>#NAME?</v>
      </c>
      <c r="E50" s="3" t="e">
        <f t="shared" ca="1" si="4"/>
        <v>#NAME?</v>
      </c>
      <c r="F50" s="3" t="e">
        <f t="shared" ca="1" si="4"/>
        <v>#NAME?</v>
      </c>
      <c r="G50" s="3" t="e">
        <f t="shared" ca="1" si="4"/>
        <v>#NAME?</v>
      </c>
      <c r="H50" s="3" t="e">
        <f t="shared" ca="1" si="4"/>
        <v>#NAME?</v>
      </c>
      <c r="I50" s="3" t="e">
        <f t="shared" ca="1" si="4"/>
        <v>#NAME?</v>
      </c>
      <c r="J50" s="3" t="e">
        <f t="shared" ca="1" si="4"/>
        <v>#NAME?</v>
      </c>
      <c r="K50" s="3" t="e">
        <f t="shared" ca="1" si="4"/>
        <v>#NAME?</v>
      </c>
    </row>
    <row r="51" spans="1:11">
      <c r="A51"/>
    </row>
    <row r="52" spans="1:11">
      <c r="A52" s="5" t="s">
        <v>46</v>
      </c>
      <c r="B52" s="4" t="e">
        <f ca="1">MAX(B15:B24)</f>
        <v>#NAME?</v>
      </c>
      <c r="C52" s="4" t="e">
        <f t="shared" ref="C52:K52" ca="1" si="5">MAX(C15:C24)</f>
        <v>#NAME?</v>
      </c>
      <c r="D52" s="4" t="e">
        <f t="shared" ca="1" si="5"/>
        <v>#NAME?</v>
      </c>
      <c r="E52" s="4" t="e">
        <f t="shared" ca="1" si="5"/>
        <v>#NAME?</v>
      </c>
      <c r="F52" s="4" t="e">
        <f t="shared" ca="1" si="5"/>
        <v>#NAME?</v>
      </c>
      <c r="G52" s="4" t="e">
        <f t="shared" ca="1" si="5"/>
        <v>#NAME?</v>
      </c>
      <c r="H52" s="4" t="e">
        <f t="shared" ca="1" si="5"/>
        <v>#NAME?</v>
      </c>
      <c r="I52" s="4" t="e">
        <f t="shared" ca="1" si="5"/>
        <v>#NAME?</v>
      </c>
      <c r="J52" s="4" t="e">
        <f t="shared" ca="1" si="5"/>
        <v>#NAME?</v>
      </c>
      <c r="K52" s="4" t="e">
        <f t="shared" ca="1" si="5"/>
        <v>#NAME?</v>
      </c>
    </row>
    <row r="53" spans="1:11">
      <c r="A53" s="14" t="s">
        <v>41</v>
      </c>
      <c r="B53" s="4" t="e">
        <f ca="1">MAX(B38:B47)</f>
        <v>#NAME?</v>
      </c>
      <c r="C53" s="4" t="e">
        <f t="shared" ref="C53:K53" ca="1" si="6">MAX(C38:C47)</f>
        <v>#NAME?</v>
      </c>
      <c r="D53" s="4" t="e">
        <f t="shared" ca="1" si="6"/>
        <v>#NAME?</v>
      </c>
      <c r="E53" s="4" t="e">
        <f t="shared" ca="1" si="6"/>
        <v>#NAME?</v>
      </c>
      <c r="F53" s="4" t="e">
        <f t="shared" ca="1" si="6"/>
        <v>#NAME?</v>
      </c>
      <c r="G53" s="4" t="e">
        <f t="shared" ca="1" si="6"/>
        <v>#NAME?</v>
      </c>
      <c r="H53" s="4" t="e">
        <f t="shared" ca="1" si="6"/>
        <v>#NAME?</v>
      </c>
      <c r="I53" s="4" t="e">
        <f t="shared" ca="1" si="6"/>
        <v>#NAME?</v>
      </c>
      <c r="J53" s="4" t="e">
        <f t="shared" ca="1" si="6"/>
        <v>#NAME?</v>
      </c>
      <c r="K53" s="4" t="e">
        <f t="shared" ca="1" si="6"/>
        <v>#NAME?</v>
      </c>
    </row>
    <row r="54" spans="1:11">
      <c r="A54" s="18" t="s">
        <v>42</v>
      </c>
      <c r="B54" s="4" t="e">
        <f t="shared" ref="B54:K54" ca="1" si="7">INDEX(B15:B24,B50)</f>
        <v>#NAME?</v>
      </c>
      <c r="C54" s="4" t="e">
        <f t="shared" ca="1" si="7"/>
        <v>#NAME?</v>
      </c>
      <c r="D54" s="4" t="e">
        <f t="shared" ca="1" si="7"/>
        <v>#NAME?</v>
      </c>
      <c r="E54" s="4" t="e">
        <f t="shared" ca="1" si="7"/>
        <v>#NAME?</v>
      </c>
      <c r="F54" s="4" t="e">
        <f t="shared" ca="1" si="7"/>
        <v>#NAME?</v>
      </c>
      <c r="G54" s="4" t="e">
        <f t="shared" ca="1" si="7"/>
        <v>#NAME?</v>
      </c>
      <c r="H54" s="4" t="e">
        <f t="shared" ca="1" si="7"/>
        <v>#NAME?</v>
      </c>
      <c r="I54" s="4" t="e">
        <f t="shared" ca="1" si="7"/>
        <v>#NAME?</v>
      </c>
      <c r="J54" s="4" t="e">
        <f t="shared" ca="1" si="7"/>
        <v>#NAME?</v>
      </c>
      <c r="K54" s="4" t="e">
        <f t="shared" ca="1" si="7"/>
        <v>#NAME?</v>
      </c>
    </row>
    <row r="55" spans="1:11">
      <c r="A55" s="18"/>
      <c r="B55" s="4"/>
      <c r="C55" s="4"/>
      <c r="D55" s="4"/>
      <c r="E55" s="4"/>
      <c r="F55" s="4"/>
      <c r="G55" s="4"/>
      <c r="H55" s="4"/>
      <c r="I55" s="4"/>
      <c r="J55" s="4"/>
      <c r="K55" s="4"/>
    </row>
    <row r="56" spans="1:11">
      <c r="A56" s="7" t="s">
        <v>47</v>
      </c>
      <c r="B56" s="8" t="e">
        <f t="shared" ref="B56:K58" ca="1" si="8">$B$8*B52</f>
        <v>#NAME?</v>
      </c>
      <c r="C56" s="8" t="e">
        <f t="shared" ca="1" si="8"/>
        <v>#NAME?</v>
      </c>
      <c r="D56" s="8" t="e">
        <f t="shared" ca="1" si="8"/>
        <v>#NAME?</v>
      </c>
      <c r="E56" s="8" t="e">
        <f t="shared" ca="1" si="8"/>
        <v>#NAME?</v>
      </c>
      <c r="F56" s="8" t="e">
        <f t="shared" ca="1" si="8"/>
        <v>#NAME?</v>
      </c>
      <c r="G56" s="8" t="e">
        <f t="shared" ca="1" si="8"/>
        <v>#NAME?</v>
      </c>
      <c r="H56" s="8" t="e">
        <f t="shared" ca="1" si="8"/>
        <v>#NAME?</v>
      </c>
      <c r="I56" s="8" t="e">
        <f t="shared" ca="1" si="8"/>
        <v>#NAME?</v>
      </c>
      <c r="J56" s="8" t="e">
        <f t="shared" ca="1" si="8"/>
        <v>#NAME?</v>
      </c>
      <c r="K56" s="8" t="e">
        <f t="shared" ca="1" si="8"/>
        <v>#NAME?</v>
      </c>
    </row>
    <row r="57" spans="1:11">
      <c r="A57" s="15" t="s">
        <v>44</v>
      </c>
      <c r="B57" s="8" t="e">
        <f t="shared" ca="1" si="8"/>
        <v>#NAME?</v>
      </c>
      <c r="C57" s="8" t="e">
        <f t="shared" ca="1" si="8"/>
        <v>#NAME?</v>
      </c>
      <c r="D57" s="8" t="e">
        <f t="shared" ca="1" si="8"/>
        <v>#NAME?</v>
      </c>
      <c r="E57" s="8" t="e">
        <f t="shared" ca="1" si="8"/>
        <v>#NAME?</v>
      </c>
      <c r="F57" s="8" t="e">
        <f t="shared" ca="1" si="8"/>
        <v>#NAME?</v>
      </c>
      <c r="G57" s="8" t="e">
        <f t="shared" ca="1" si="8"/>
        <v>#NAME?</v>
      </c>
      <c r="H57" s="8" t="e">
        <f t="shared" ca="1" si="8"/>
        <v>#NAME?</v>
      </c>
      <c r="I57" s="8" t="e">
        <f t="shared" ca="1" si="8"/>
        <v>#NAME?</v>
      </c>
      <c r="J57" s="8" t="e">
        <f t="shared" ca="1" si="8"/>
        <v>#NAME?</v>
      </c>
      <c r="K57" s="8" t="e">
        <f t="shared" ca="1" si="8"/>
        <v>#NAME?</v>
      </c>
    </row>
    <row r="58" spans="1:11">
      <c r="A58" s="19" t="s">
        <v>16</v>
      </c>
      <c r="B58" s="8" t="e">
        <f t="shared" ca="1" si="8"/>
        <v>#NAME?</v>
      </c>
      <c r="C58" s="8" t="e">
        <f t="shared" ca="1" si="8"/>
        <v>#NAME?</v>
      </c>
      <c r="D58" s="8" t="e">
        <f t="shared" ca="1" si="8"/>
        <v>#NAME?</v>
      </c>
      <c r="E58" s="8" t="e">
        <f t="shared" ca="1" si="8"/>
        <v>#NAME?</v>
      </c>
      <c r="F58" s="8" t="e">
        <f t="shared" ca="1" si="8"/>
        <v>#NAME?</v>
      </c>
      <c r="G58" s="8" t="e">
        <f t="shared" ca="1" si="8"/>
        <v>#NAME?</v>
      </c>
      <c r="H58" s="8" t="e">
        <f t="shared" ca="1" si="8"/>
        <v>#NAME?</v>
      </c>
      <c r="I58" s="8" t="e">
        <f t="shared" ca="1" si="8"/>
        <v>#NAME?</v>
      </c>
      <c r="J58" s="8" t="e">
        <f t="shared" ca="1" si="8"/>
        <v>#NAME?</v>
      </c>
      <c r="K58" s="8" t="e">
        <f t="shared" ca="1" si="8"/>
        <v>#NAME?</v>
      </c>
    </row>
    <row r="59" spans="1:11">
      <c r="A59" s="7"/>
    </row>
    <row r="60" spans="1:11">
      <c r="A60" s="7" t="s">
        <v>48</v>
      </c>
      <c r="B60" s="21" t="e">
        <f t="shared" ref="B60:K60" ca="1" si="9">B56*($B$6-$B$7*B13)</f>
        <v>#NAME?</v>
      </c>
      <c r="C60" s="11" t="e">
        <f t="shared" ca="1" si="9"/>
        <v>#NAME?</v>
      </c>
      <c r="D60" s="11" t="e">
        <f t="shared" ca="1" si="9"/>
        <v>#NAME?</v>
      </c>
      <c r="E60" s="11" t="e">
        <f t="shared" ca="1" si="9"/>
        <v>#NAME?</v>
      </c>
      <c r="F60" s="11" t="e">
        <f t="shared" ca="1" si="9"/>
        <v>#NAME?</v>
      </c>
      <c r="G60" s="11" t="e">
        <f t="shared" ca="1" si="9"/>
        <v>#NAME?</v>
      </c>
      <c r="H60" s="11" t="e">
        <f t="shared" ca="1" si="9"/>
        <v>#NAME?</v>
      </c>
      <c r="I60" s="11" t="e">
        <f t="shared" ca="1" si="9"/>
        <v>#NAME?</v>
      </c>
      <c r="J60" s="11" t="e">
        <f t="shared" ca="1" si="9"/>
        <v>#NAME?</v>
      </c>
      <c r="K60" s="11" t="e">
        <f t="shared" ca="1" si="9"/>
        <v>#NAME?</v>
      </c>
    </row>
    <row r="61" spans="1:11">
      <c r="A61" s="15" t="s">
        <v>45</v>
      </c>
      <c r="B61" s="21" t="e">
        <f t="shared" ref="B61:K61" ca="1" si="10">B57*($B$6-$B$7*B13)</f>
        <v>#NAME?</v>
      </c>
      <c r="C61" s="11" t="e">
        <f t="shared" ca="1" si="10"/>
        <v>#NAME?</v>
      </c>
      <c r="D61" s="11" t="e">
        <f t="shared" ca="1" si="10"/>
        <v>#NAME?</v>
      </c>
      <c r="E61" s="11" t="e">
        <f t="shared" ca="1" si="10"/>
        <v>#NAME?</v>
      </c>
      <c r="F61" s="11" t="e">
        <f t="shared" ca="1" si="10"/>
        <v>#NAME?</v>
      </c>
      <c r="G61" s="11" t="e">
        <f t="shared" ca="1" si="10"/>
        <v>#NAME?</v>
      </c>
      <c r="H61" s="11" t="e">
        <f t="shared" ca="1" si="10"/>
        <v>#NAME?</v>
      </c>
      <c r="I61" s="11" t="e">
        <f t="shared" ca="1" si="10"/>
        <v>#NAME?</v>
      </c>
      <c r="J61" s="11" t="e">
        <f t="shared" ca="1" si="10"/>
        <v>#NAME?</v>
      </c>
      <c r="K61" s="11" t="e">
        <f t="shared" ca="1" si="10"/>
        <v>#NAME?</v>
      </c>
    </row>
    <row r="62" spans="1:11">
      <c r="A62" s="19" t="s">
        <v>17</v>
      </c>
      <c r="B62" s="21" t="e">
        <f t="shared" ref="B62:K62" ca="1" si="11">B58*($B$6-$B$7*B13)</f>
        <v>#NAME?</v>
      </c>
      <c r="C62" s="21" t="e">
        <f t="shared" ca="1" si="11"/>
        <v>#NAME?</v>
      </c>
      <c r="D62" s="21" t="e">
        <f t="shared" ca="1" si="11"/>
        <v>#NAME?</v>
      </c>
      <c r="E62" s="21" t="e">
        <f t="shared" ca="1" si="11"/>
        <v>#NAME?</v>
      </c>
      <c r="F62" s="21" t="e">
        <f t="shared" ca="1" si="11"/>
        <v>#NAME?</v>
      </c>
      <c r="G62" s="21" t="e">
        <f t="shared" ca="1" si="11"/>
        <v>#NAME?</v>
      </c>
      <c r="H62" s="21" t="e">
        <f t="shared" ca="1" si="11"/>
        <v>#NAME?</v>
      </c>
      <c r="I62" s="21" t="e">
        <f t="shared" ca="1" si="11"/>
        <v>#NAME?</v>
      </c>
      <c r="J62" s="21" t="e">
        <f t="shared" ca="1" si="11"/>
        <v>#NAME?</v>
      </c>
      <c r="K62" s="21" t="e">
        <f t="shared" ca="1" si="11"/>
        <v>#NAME?</v>
      </c>
    </row>
    <row r="63" spans="1:11">
      <c r="A63" s="15"/>
      <c r="B63" s="21" t="e">
        <f ca="1">IF(B60=B62,1,0)</f>
        <v>#NAME?</v>
      </c>
      <c r="C63" s="20"/>
      <c r="D63" s="20"/>
      <c r="E63" s="20"/>
      <c r="F63" s="20"/>
      <c r="G63" s="20"/>
      <c r="H63" s="20"/>
      <c r="I63" s="20"/>
      <c r="J63" s="20"/>
      <c r="K63" s="20"/>
    </row>
    <row r="64" spans="1:11">
      <c r="A64"/>
      <c r="B64" s="12">
        <v>1</v>
      </c>
      <c r="C64" s="12">
        <v>2</v>
      </c>
      <c r="D64" s="12">
        <v>3</v>
      </c>
      <c r="E64" s="12">
        <v>4</v>
      </c>
      <c r="F64" s="12">
        <v>5</v>
      </c>
      <c r="G64" s="12">
        <v>6</v>
      </c>
      <c r="H64" s="12">
        <v>7</v>
      </c>
      <c r="I64" s="12">
        <v>8</v>
      </c>
      <c r="J64" s="12">
        <v>9</v>
      </c>
      <c r="K64" s="12">
        <v>10</v>
      </c>
    </row>
    <row r="65" spans="1:13">
      <c r="A65" t="s">
        <v>11</v>
      </c>
      <c r="M65" s="1" t="s">
        <v>19</v>
      </c>
    </row>
    <row r="66" spans="1:13">
      <c r="A66" s="5" t="s">
        <v>49</v>
      </c>
      <c r="B66" s="8" t="e">
        <f t="shared" ref="B66:K66" ca="1" si="12">CB.GetForeStatFN(B60,2)</f>
        <v>#NAME?</v>
      </c>
      <c r="C66" s="8" t="e">
        <f t="shared" ca="1" si="12"/>
        <v>#NAME?</v>
      </c>
      <c r="D66" s="8" t="e">
        <f t="shared" ca="1" si="12"/>
        <v>#NAME?</v>
      </c>
      <c r="E66" s="8" t="e">
        <f t="shared" ca="1" si="12"/>
        <v>#NAME?</v>
      </c>
      <c r="F66" s="8" t="e">
        <f t="shared" ca="1" si="12"/>
        <v>#NAME?</v>
      </c>
      <c r="G66" s="8" t="e">
        <f t="shared" ca="1" si="12"/>
        <v>#NAME?</v>
      </c>
      <c r="H66" s="8" t="e">
        <f t="shared" ca="1" si="12"/>
        <v>#NAME?</v>
      </c>
      <c r="I66" s="8" t="e">
        <f t="shared" ca="1" si="12"/>
        <v>#NAME?</v>
      </c>
      <c r="J66" s="8" t="e">
        <f t="shared" ca="1" si="12"/>
        <v>#NAME?</v>
      </c>
      <c r="K66" s="8" t="e">
        <f t="shared" ca="1" si="12"/>
        <v>#NAME?</v>
      </c>
      <c r="M66" s="1" t="e">
        <f ca="1">MATCH(MAX(B66:K66),B66:K66,0)</f>
        <v>#NAME?</v>
      </c>
    </row>
    <row r="67" spans="1:13">
      <c r="A67" s="16" t="s">
        <v>12</v>
      </c>
      <c r="B67" s="8" t="e">
        <f t="shared" ref="B67:K67" ca="1" si="13">CB.GetForeStatFN(B61,2)</f>
        <v>#NAME?</v>
      </c>
      <c r="C67" s="8" t="e">
        <f t="shared" ca="1" si="13"/>
        <v>#NAME?</v>
      </c>
      <c r="D67" s="8" t="e">
        <f t="shared" ca="1" si="13"/>
        <v>#NAME?</v>
      </c>
      <c r="E67" s="8" t="e">
        <f t="shared" ca="1" si="13"/>
        <v>#NAME?</v>
      </c>
      <c r="F67" s="8" t="e">
        <f t="shared" ca="1" si="13"/>
        <v>#NAME?</v>
      </c>
      <c r="G67" s="8" t="e">
        <f t="shared" ca="1" si="13"/>
        <v>#NAME?</v>
      </c>
      <c r="H67" s="8" t="e">
        <f t="shared" ca="1" si="13"/>
        <v>#NAME?</v>
      </c>
      <c r="I67" s="8" t="e">
        <f t="shared" ca="1" si="13"/>
        <v>#NAME?</v>
      </c>
      <c r="J67" s="8" t="e">
        <f t="shared" ca="1" si="13"/>
        <v>#NAME?</v>
      </c>
      <c r="K67" s="8" t="e">
        <f t="shared" ca="1" si="13"/>
        <v>#NAME?</v>
      </c>
      <c r="M67" s="1" t="e">
        <f ca="1">MATCH(MAX(B67:K67),B67:K67,0)</f>
        <v>#NAME?</v>
      </c>
    </row>
    <row r="68" spans="1:13">
      <c r="A68" s="18" t="s">
        <v>18</v>
      </c>
      <c r="B68" s="8" t="e">
        <f t="shared" ref="B68:K68" ca="1" si="14">CB.GetForeStatFN(B62,2)</f>
        <v>#NAME?</v>
      </c>
      <c r="C68" s="8" t="e">
        <f t="shared" ca="1" si="14"/>
        <v>#NAME?</v>
      </c>
      <c r="D68" s="8" t="e">
        <f t="shared" ca="1" si="14"/>
        <v>#NAME?</v>
      </c>
      <c r="E68" s="8" t="e">
        <f t="shared" ca="1" si="14"/>
        <v>#NAME?</v>
      </c>
      <c r="F68" s="8" t="e">
        <f t="shared" ca="1" si="14"/>
        <v>#NAME?</v>
      </c>
      <c r="G68" s="8" t="e">
        <f t="shared" ca="1" si="14"/>
        <v>#NAME?</v>
      </c>
      <c r="H68" s="8" t="e">
        <f t="shared" ca="1" si="14"/>
        <v>#NAME?</v>
      </c>
      <c r="I68" s="8" t="e">
        <f t="shared" ca="1" si="14"/>
        <v>#NAME?</v>
      </c>
      <c r="J68" s="8" t="e">
        <f t="shared" ca="1" si="14"/>
        <v>#NAME?</v>
      </c>
      <c r="K68" s="8" t="e">
        <f t="shared" ca="1" si="14"/>
        <v>#NAME?</v>
      </c>
      <c r="M68" s="1" t="e">
        <f ca="1">MATCH(MAX(B68:K68),B68:K68,0)</f>
        <v>#NAME?</v>
      </c>
    </row>
    <row r="69" spans="1:13">
      <c r="A69" s="16"/>
      <c r="B69" s="8"/>
      <c r="C69" s="8"/>
      <c r="D69" s="8"/>
      <c r="E69" s="8"/>
      <c r="F69" s="8"/>
      <c r="G69" s="8"/>
      <c r="H69" s="8"/>
      <c r="I69" s="8"/>
      <c r="J69" s="8"/>
      <c r="K69" s="8"/>
    </row>
    <row r="70" spans="1:13">
      <c r="A70" t="s">
        <v>13</v>
      </c>
      <c r="B70" s="8" t="e">
        <f ca="1">B67-B66</f>
        <v>#NAME?</v>
      </c>
      <c r="C70" s="8" t="e">
        <f t="shared" ref="C70:K70" ca="1" si="15">C67-C66</f>
        <v>#NAME?</v>
      </c>
      <c r="D70" s="8" t="e">
        <f t="shared" ca="1" si="15"/>
        <v>#NAME?</v>
      </c>
      <c r="E70" s="8" t="e">
        <f t="shared" ca="1" si="15"/>
        <v>#NAME?</v>
      </c>
      <c r="F70" s="8" t="e">
        <f t="shared" ca="1" si="15"/>
        <v>#NAME?</v>
      </c>
      <c r="G70" s="8" t="e">
        <f t="shared" ca="1" si="15"/>
        <v>#NAME?</v>
      </c>
      <c r="H70" s="8" t="e">
        <f t="shared" ca="1" si="15"/>
        <v>#NAME?</v>
      </c>
      <c r="I70" s="8" t="e">
        <f t="shared" ca="1" si="15"/>
        <v>#NAME?</v>
      </c>
      <c r="J70" s="8" t="e">
        <f t="shared" ca="1" si="15"/>
        <v>#NAME?</v>
      </c>
      <c r="K70" s="8" t="e">
        <f t="shared" ca="1" si="15"/>
        <v>#NAME?</v>
      </c>
    </row>
    <row r="71" spans="1:13">
      <c r="A71"/>
    </row>
    <row r="72" spans="1:13">
      <c r="A72"/>
    </row>
    <row r="73" spans="1:13">
      <c r="A73"/>
    </row>
    <row r="74" spans="1:13">
      <c r="A74"/>
      <c r="B74" s="22"/>
    </row>
    <row r="75" spans="1:13">
      <c r="A75"/>
    </row>
    <row r="76" spans="1:13">
      <c r="A76"/>
    </row>
    <row r="77" spans="1:13">
      <c r="A77"/>
    </row>
    <row r="78" spans="1:13">
      <c r="B78" s="3"/>
      <c r="C78" s="3"/>
      <c r="D78" s="3"/>
      <c r="E78" s="3"/>
      <c r="F78" s="3"/>
      <c r="G78" s="3"/>
      <c r="H78" s="3"/>
      <c r="I78" s="3"/>
    </row>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sheetPr codeName="Sheet5"/>
  <dimension ref="B3:L4"/>
  <sheetViews>
    <sheetView workbookViewId="0">
      <selection activeCell="B3" sqref="B3"/>
    </sheetView>
  </sheetViews>
  <sheetFormatPr defaultRowHeight="12.75"/>
  <sheetData>
    <row r="3" spans="2:12">
      <c r="B3" s="8"/>
      <c r="C3" s="8"/>
      <c r="D3" s="8"/>
      <c r="E3" s="17"/>
      <c r="F3" s="8"/>
      <c r="G3" s="8"/>
      <c r="H3" s="8"/>
      <c r="I3" s="8"/>
      <c r="J3" s="8"/>
      <c r="K3" s="8"/>
      <c r="L3" s="8"/>
    </row>
    <row r="4" spans="2:12">
      <c r="B4" s="8"/>
      <c r="C4" s="8"/>
      <c r="D4" s="8"/>
      <c r="E4" s="17"/>
      <c r="F4" s="8"/>
      <c r="G4" s="8"/>
      <c r="H4" s="8"/>
      <c r="I4" s="8"/>
      <c r="J4" s="8"/>
      <c r="K4" s="8"/>
      <c r="L4" s="8"/>
    </row>
  </sheetData>
  <phoneticPr fontId="3"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6"/>
  <dimension ref="B4:K5"/>
  <sheetViews>
    <sheetView topLeftCell="A8" workbookViewId="0">
      <selection activeCell="B26" sqref="B26"/>
    </sheetView>
  </sheetViews>
  <sheetFormatPr defaultRowHeight="12.75"/>
  <sheetData>
    <row r="4" spans="2:11">
      <c r="B4" s="8"/>
      <c r="C4" s="8"/>
      <c r="D4" s="8"/>
      <c r="E4" s="17"/>
      <c r="F4" s="8"/>
      <c r="G4" s="8"/>
      <c r="H4" s="8"/>
      <c r="I4" s="8"/>
      <c r="J4" s="8"/>
      <c r="K4" s="8"/>
    </row>
    <row r="5" spans="2:11">
      <c r="B5" s="8"/>
      <c r="C5" s="8"/>
      <c r="D5" s="8"/>
      <c r="E5" s="8"/>
      <c r="F5" s="17"/>
      <c r="G5" s="8"/>
      <c r="H5" s="8"/>
      <c r="I5" s="8"/>
      <c r="J5" s="8"/>
      <c r="K5" s="8"/>
    </row>
  </sheetData>
  <phoneticPr fontId="3"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3"/>
  <dimension ref="A1"/>
  <sheetViews>
    <sheetView workbookViewId="0">
      <selection activeCell="B2" sqref="B2"/>
    </sheetView>
  </sheetViews>
  <sheetFormatPr defaultRowHeight="12.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8"/>
  <dimension ref="A1"/>
  <sheetViews>
    <sheetView workbookViewId="0">
      <selection activeCell="B3" sqref="B3"/>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CB_DATA_</vt:lpstr>
      <vt:lpstr>Figure 8.18</vt:lpstr>
      <vt:lpstr>Figure 8.19</vt:lpstr>
      <vt:lpstr>Figure 8.20</vt:lpstr>
      <vt:lpstr>Figure 8.21</vt:lpstr>
      <vt:lpstr>Figure 8.22</vt:lpstr>
      <vt:lpstr>Figure 8.23</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 Tuck School</dc:creator>
  <cp:lastModifiedBy>Steve.Powell</cp:lastModifiedBy>
  <cp:lastPrinted>2000-01-19T16:48:36Z</cp:lastPrinted>
  <dcterms:created xsi:type="dcterms:W3CDTF">1999-05-11T15:52:12Z</dcterms:created>
  <dcterms:modified xsi:type="dcterms:W3CDTF">2008-09-14T14:20:50Z</dcterms:modified>
</cp:coreProperties>
</file>